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!!! САЙТЫ\rugranit.ru\прайсы\добавить распродажа 30.09\"/>
    </mc:Choice>
  </mc:AlternateContent>
  <bookViews>
    <workbookView xWindow="32760" yWindow="32760" windowWidth="19440" windowHeight="11760"/>
  </bookViews>
  <sheets>
    <sheet name="Селятино" sheetId="1" r:id="rId1"/>
    <sheet name="склад Завод" sheetId="2" r:id="rId2"/>
    <sheet name="Ожидание" sheetId="3" r:id="rId3"/>
    <sheet name="Данные по грузовикам" sheetId="4" r:id="rId4"/>
  </sheets>
  <definedNames>
    <definedName name="__xlnm._FilterDatabase" localSheetId="2">Ожидание!$A$3:$H$3</definedName>
    <definedName name="__xlnm._FilterDatabase" localSheetId="0">Селятино!$A$3:$O$38</definedName>
    <definedName name="__xlnm._FilterDatabase" localSheetId="1">'склад Завод'!$B$3:$P$56</definedName>
    <definedName name="__xlnm._FilterDatabase_1">Селятино!$A$3:$O$38</definedName>
    <definedName name="__xlnm._FilterDatabase_1_1">'склад Завод'!$B$3:$P$56</definedName>
    <definedName name="__xlnm._FilterDatabase_2">Ожидание!$A$3:$H$3</definedName>
    <definedName name="_xlnm._FilterDatabase" localSheetId="2" hidden="1">Ожидание!$A$3:$H$3</definedName>
    <definedName name="_xlnm._FilterDatabase" localSheetId="0" hidden="1">Селятино!$A$3:$L$388</definedName>
    <definedName name="_xlnm._FilterDatabase" localSheetId="1" hidden="1">'склад Завод'!$B$3:$P$56</definedName>
    <definedName name="Excel_BuiltIn__FilterDatabase" localSheetId="0">Селятино!$A$3:$O$38</definedName>
    <definedName name="Манипулятор__стрела_3тн.">'Данные по грузовикам'!$A$5:$A$15</definedName>
  </definedNames>
  <calcPr calcId="152511"/>
</workbook>
</file>

<file path=xl/calcChain.xml><?xml version="1.0" encoding="utf-8"?>
<calcChain xmlns="http://schemas.openxmlformats.org/spreadsheetml/2006/main">
  <c r="L81" i="1" l="1"/>
  <c r="L82" i="1"/>
  <c r="L83" i="1"/>
  <c r="L84" i="1"/>
  <c r="L85" i="1"/>
  <c r="L86" i="1"/>
  <c r="L87" i="1"/>
  <c r="L78" i="1"/>
  <c r="L79" i="1"/>
  <c r="L8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52" i="1"/>
  <c r="L53" i="1"/>
  <c r="L54" i="1"/>
  <c r="L55" i="1"/>
  <c r="L56" i="1"/>
  <c r="L57" i="1"/>
  <c r="L58" i="1"/>
  <c r="L59" i="1"/>
  <c r="L60" i="1"/>
  <c r="L61" i="1"/>
  <c r="I59" i="1"/>
  <c r="C5" i="4"/>
  <c r="I4" i="1"/>
  <c r="L4" i="1"/>
  <c r="I5" i="1"/>
  <c r="L5" i="1"/>
  <c r="I6" i="1"/>
  <c r="L6" i="1"/>
  <c r="I7" i="1"/>
  <c r="L7" i="1"/>
  <c r="I8" i="1"/>
  <c r="L8" i="1"/>
  <c r="I9" i="1"/>
  <c r="L9" i="1"/>
  <c r="I10" i="1"/>
  <c r="L10" i="1"/>
  <c r="I11" i="1"/>
  <c r="L11" i="1"/>
  <c r="I12" i="1"/>
  <c r="L12" i="1"/>
  <c r="I13" i="1"/>
  <c r="L13" i="1"/>
  <c r="I14" i="1"/>
  <c r="L14" i="1"/>
  <c r="I16" i="1"/>
  <c r="L16" i="1"/>
  <c r="I17" i="1"/>
  <c r="L17" i="1"/>
  <c r="I18" i="1"/>
  <c r="L18" i="1"/>
  <c r="I19" i="1"/>
  <c r="L19" i="1"/>
  <c r="I21" i="1"/>
  <c r="L21" i="1"/>
  <c r="I22" i="1"/>
  <c r="L22" i="1"/>
  <c r="I23" i="1"/>
  <c r="L23" i="1"/>
  <c r="I24" i="1"/>
  <c r="L24" i="1"/>
  <c r="I25" i="1"/>
  <c r="L25" i="1"/>
  <c r="I26" i="1"/>
  <c r="L26" i="1"/>
  <c r="I27" i="1"/>
  <c r="L27" i="1"/>
  <c r="I28" i="1"/>
  <c r="L28" i="1"/>
  <c r="I29" i="1"/>
  <c r="L29" i="1"/>
  <c r="I30" i="1"/>
  <c r="L30" i="1"/>
  <c r="I31" i="1"/>
  <c r="L31" i="1"/>
  <c r="I32" i="1"/>
  <c r="L32" i="1"/>
  <c r="I33" i="1"/>
  <c r="L33" i="1"/>
  <c r="I34" i="1"/>
  <c r="L34" i="1"/>
  <c r="I35" i="1"/>
  <c r="L35" i="1"/>
  <c r="I36" i="1"/>
  <c r="L36" i="1"/>
  <c r="I37" i="1"/>
  <c r="L37" i="1"/>
  <c r="I38" i="1"/>
  <c r="L38" i="1"/>
  <c r="I39" i="1"/>
  <c r="L39" i="1"/>
  <c r="I40" i="1"/>
  <c r="L40" i="1"/>
  <c r="I41" i="1"/>
  <c r="L41" i="1"/>
  <c r="I42" i="1"/>
  <c r="L42" i="1"/>
  <c r="I43" i="1"/>
  <c r="L43" i="1"/>
  <c r="I44" i="1"/>
  <c r="L44" i="1"/>
  <c r="I45" i="1"/>
  <c r="L45" i="1"/>
  <c r="I46" i="1"/>
  <c r="L46" i="1"/>
  <c r="I47" i="1"/>
  <c r="L47" i="1"/>
  <c r="I48" i="1"/>
  <c r="L48" i="1"/>
  <c r="I49" i="1"/>
  <c r="L49" i="1"/>
  <c r="I50" i="1"/>
  <c r="L50" i="1"/>
  <c r="I51" i="1"/>
  <c r="L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J4" i="2"/>
  <c r="M4" i="2"/>
  <c r="J5" i="2"/>
  <c r="M5" i="2"/>
  <c r="J6" i="2"/>
  <c r="M6" i="2"/>
  <c r="J7" i="2"/>
  <c r="M7" i="2"/>
  <c r="J8" i="2"/>
  <c r="M8" i="2"/>
  <c r="J9" i="2"/>
  <c r="M9" i="2"/>
  <c r="J10" i="2"/>
  <c r="M10" i="2"/>
  <c r="J11" i="2"/>
  <c r="M11" i="2"/>
  <c r="J12" i="2"/>
  <c r="M12" i="2"/>
  <c r="J13" i="2"/>
  <c r="M13" i="2"/>
  <c r="J14" i="2"/>
  <c r="M14" i="2"/>
  <c r="J15" i="2"/>
  <c r="M15" i="2"/>
  <c r="J16" i="2"/>
  <c r="M16" i="2"/>
  <c r="J17" i="2"/>
  <c r="M17" i="2"/>
  <c r="J18" i="2"/>
  <c r="M18" i="2"/>
  <c r="J19" i="2"/>
  <c r="M19" i="2"/>
  <c r="J20" i="2"/>
  <c r="M20" i="2"/>
  <c r="J21" i="2"/>
  <c r="M21" i="2"/>
  <c r="J22" i="2"/>
  <c r="M22" i="2"/>
  <c r="J23" i="2"/>
  <c r="M23" i="2"/>
  <c r="J24" i="2"/>
  <c r="M24" i="2"/>
  <c r="J25" i="2"/>
  <c r="M25" i="2"/>
  <c r="J26" i="2"/>
  <c r="M26" i="2"/>
  <c r="J27" i="2"/>
  <c r="M27" i="2"/>
  <c r="J28" i="2"/>
  <c r="M28" i="2"/>
  <c r="J29" i="2"/>
  <c r="M29" i="2"/>
  <c r="J30" i="2"/>
  <c r="M30" i="2"/>
  <c r="J31" i="2"/>
  <c r="M31" i="2"/>
  <c r="J32" i="2"/>
  <c r="M32" i="2"/>
  <c r="J33" i="2"/>
  <c r="M33" i="2"/>
  <c r="J34" i="2"/>
  <c r="M34" i="2"/>
  <c r="J35" i="2"/>
  <c r="M35" i="2"/>
  <c r="J36" i="2"/>
  <c r="M36" i="2"/>
  <c r="J37" i="2"/>
  <c r="M37" i="2"/>
  <c r="J38" i="2"/>
  <c r="M38" i="2"/>
  <c r="J39" i="2"/>
  <c r="M39" i="2"/>
  <c r="J40" i="2"/>
  <c r="M40" i="2"/>
  <c r="J41" i="2"/>
  <c r="M41" i="2"/>
  <c r="J42" i="2"/>
  <c r="M42" i="2"/>
  <c r="L2" i="1"/>
  <c r="M2" i="2"/>
</calcChain>
</file>

<file path=xl/comments1.xml><?xml version="1.0" encoding="utf-8"?>
<comments xmlns="http://schemas.openxmlformats.org/spreadsheetml/2006/main">
  <authors>
    <author/>
  </authors>
  <commentList>
    <comment ref="A12" authorId="0" shapeId="0">
      <text>
        <r>
          <rPr>
            <sz val="10"/>
            <color indexed="8"/>
            <rFont val="Arial"/>
            <family val="2"/>
            <charset val="204"/>
          </rPr>
          <t>Остап Бендер:
Например в случаи если разгрузка происходит краном, а не самим самосвалом.</t>
        </r>
      </text>
    </comment>
    <comment ref="A13" authorId="0" shapeId="0">
      <text>
        <r>
          <rPr>
            <sz val="10"/>
            <color indexed="8"/>
            <rFont val="Arial"/>
            <family val="2"/>
            <charset val="204"/>
          </rPr>
          <t>Остап Бендер:
Например в случаи если разгрузка происходит краном, а не самим самосвалом.</t>
        </r>
      </text>
    </comment>
    <comment ref="F13" authorId="0" shapeId="0">
      <text>
        <r>
          <rPr>
            <sz val="10"/>
            <color indexed="8"/>
            <rFont val="Arial"/>
            <family val="2"/>
            <charset val="204"/>
          </rPr>
          <t>Остап Бендер:
8 Биг-Бегов Если разгружает кран! 
12 Биг-Бегов при условии что некоторые Биг-Беги разрезаются для  уплотнения пространства. (применяется при навальном методе разгрузки) ОБЯЗАТЕЛЬНО! Такой способ доставки уточнить у клиента, т.к при разгрузке не возможно установить явное кол-во штук в мешке.</t>
        </r>
      </text>
    </comment>
    <comment ref="A14" authorId="0" shapeId="0">
      <text>
        <r>
          <rPr>
            <sz val="10"/>
            <color indexed="8"/>
            <rFont val="Arial"/>
            <family val="2"/>
            <charset val="204"/>
          </rPr>
          <t>Остап Бендер:
Например в случаи если разгрузка происходит краном, а не самим самосвалом.</t>
        </r>
      </text>
    </comment>
    <comment ref="F14" authorId="0" shapeId="0">
      <text>
        <r>
          <rPr>
            <sz val="10"/>
            <color indexed="8"/>
            <rFont val="Arial"/>
            <family val="2"/>
            <charset val="204"/>
          </rPr>
          <t>Остап Бендер:
Остап Бендер:
10 Биг-Бегов если разгружает кран.
24 Биг-Бега при условии что некоторые Биг-Беги разрезаются для  уплотнения пространства. (применяется при навальном методе разгрузки) ОБЯЗАТЕЛЬНО! Такой способ доставки уточнить у клиента, т.к при разгрузке не возможно установить явное кол-во штук в мешке.</t>
        </r>
      </text>
    </comment>
  </commentList>
</comments>
</file>

<file path=xl/sharedStrings.xml><?xml version="1.0" encoding="utf-8"?>
<sst xmlns="http://schemas.openxmlformats.org/spreadsheetml/2006/main" count="1604" uniqueCount="320">
  <si>
    <t>склад:</t>
  </si>
  <si>
    <t xml:space="preserve">Селятино </t>
  </si>
  <si>
    <t>общая сумма Селятино</t>
  </si>
  <si>
    <t>склад</t>
  </si>
  <si>
    <t>Месторождение</t>
  </si>
  <si>
    <t>Заказчик</t>
  </si>
  <si>
    <t>Наименование</t>
  </si>
  <si>
    <t>Вид обработки</t>
  </si>
  <si>
    <t>Размер</t>
  </si>
  <si>
    <t>Ед.изм.</t>
  </si>
  <si>
    <t>наличие м2</t>
  </si>
  <si>
    <t>Доступно (STOCK)</t>
  </si>
  <si>
    <t>Забронировано</t>
  </si>
  <si>
    <t>Цена Продажи</t>
  </si>
  <si>
    <t>Сумма продажи</t>
  </si>
  <si>
    <t>Вид упаковки</t>
  </si>
  <si>
    <t>Кол-во</t>
  </si>
  <si>
    <t>Примечание инвентаризации</t>
  </si>
  <si>
    <t>Склад Ругранит</t>
  </si>
  <si>
    <t>Мансуровский</t>
  </si>
  <si>
    <t>СТОК</t>
  </si>
  <si>
    <t>Плита термо</t>
  </si>
  <si>
    <t>Термообработка</t>
  </si>
  <si>
    <t>м.кв.</t>
  </si>
  <si>
    <t>ящ.</t>
  </si>
  <si>
    <t>Гранатовый амфиболит</t>
  </si>
  <si>
    <t>600х300х30</t>
  </si>
  <si>
    <t>палет</t>
  </si>
  <si>
    <t>Лабродарит</t>
  </si>
  <si>
    <t>Борт ГП1</t>
  </si>
  <si>
    <t>Пиленый</t>
  </si>
  <si>
    <t>300х150хL</t>
  </si>
  <si>
    <t>п.м.</t>
  </si>
  <si>
    <t>Габбро</t>
  </si>
  <si>
    <t>мп</t>
  </si>
  <si>
    <t>Лакха Рэд</t>
  </si>
  <si>
    <t>Плита термо 600х300х28 Лакха Рэд</t>
  </si>
  <si>
    <t>600х300х28</t>
  </si>
  <si>
    <t>м2</t>
  </si>
  <si>
    <t>Бордюр ГП-1  Габбро</t>
  </si>
  <si>
    <t>300х150х600-1200</t>
  </si>
  <si>
    <t>Жежелевское</t>
  </si>
  <si>
    <t>Бордюр ГП-3 Жежелевское</t>
  </si>
  <si>
    <t>600х200х900</t>
  </si>
  <si>
    <t>ящики закрыты</t>
  </si>
  <si>
    <t>Брусчатка пилено-колотая из слэба 10х5х5  Габбро</t>
  </si>
  <si>
    <t>Пилено-колотая</t>
  </si>
  <si>
    <t>100х50х50</t>
  </si>
  <si>
    <t>биг бэг</t>
  </si>
  <si>
    <t>Колотая</t>
  </si>
  <si>
    <t>Брусчатка колотая 200х100х100</t>
  </si>
  <si>
    <t>200х100х100</t>
  </si>
  <si>
    <t>биг-бег</t>
  </si>
  <si>
    <t>Лисья Горка</t>
  </si>
  <si>
    <t>Брусатка пиленая 200х100х100</t>
  </si>
  <si>
    <t>Пиленная</t>
  </si>
  <si>
    <t>ящик</t>
  </si>
  <si>
    <t>Бордюр ГП1 300х150хL бучарда</t>
  </si>
  <si>
    <t>Бучардированый</t>
  </si>
  <si>
    <t>Бордюр ГП1 300х150хL термо</t>
  </si>
  <si>
    <t xml:space="preserve">Исецкий </t>
  </si>
  <si>
    <t>Брусчатка пиленая 200х100х50 перерпутано</t>
  </si>
  <si>
    <t>200х100х50</t>
  </si>
  <si>
    <t xml:space="preserve">Камбулатовский </t>
  </si>
  <si>
    <t xml:space="preserve">Брусчатка пиленая 100х100х50 перепутано </t>
  </si>
  <si>
    <t>100х100х50</t>
  </si>
  <si>
    <t>Плита термо 600х400х30</t>
  </si>
  <si>
    <t>600х400х30</t>
  </si>
  <si>
    <t>Плита термо 300х300х30</t>
  </si>
  <si>
    <t>300х300х30</t>
  </si>
  <si>
    <t>Плита термо 300х300х40</t>
  </si>
  <si>
    <t>300х300х40</t>
  </si>
  <si>
    <t>Плита термо 600х300х40 перепутано</t>
  </si>
  <si>
    <t>600х300х40</t>
  </si>
  <si>
    <t>Плита пиленая 600х300х40 перепутано</t>
  </si>
  <si>
    <t>Пиленая</t>
  </si>
  <si>
    <t>Брусчатка пиленая 100х100х50</t>
  </si>
  <si>
    <t xml:space="preserve">Капустинский </t>
  </si>
  <si>
    <t>Плита термообработка 500х300х30</t>
  </si>
  <si>
    <t>500х300х30</t>
  </si>
  <si>
    <t>ГранитИнвест</t>
  </si>
  <si>
    <t>Брусчатка п\п 100х100х80</t>
  </si>
  <si>
    <t>Полно-пиленная</t>
  </si>
  <si>
    <t>100х100х80</t>
  </si>
  <si>
    <t xml:space="preserve">Склад Ругранит </t>
  </si>
  <si>
    <t xml:space="preserve">100х100х80 </t>
  </si>
  <si>
    <t>ящиков</t>
  </si>
  <si>
    <t>Склад Ругрунит</t>
  </si>
  <si>
    <t>Плита термообработка 600х300х50</t>
  </si>
  <si>
    <t xml:space="preserve">Термообработка </t>
  </si>
  <si>
    <t>600х300х50</t>
  </si>
  <si>
    <t>Плита лощение 600х300х30</t>
  </si>
  <si>
    <t>Лощение</t>
  </si>
  <si>
    <t xml:space="preserve">Покостовский </t>
  </si>
  <si>
    <t>Плита термо 600х350х30</t>
  </si>
  <si>
    <t>600х350х30</t>
  </si>
  <si>
    <t>Плита термо 600х400х80 (возврат)</t>
  </si>
  <si>
    <t>600х400х80</t>
  </si>
  <si>
    <t>Плита термо 400х200х80</t>
  </si>
  <si>
    <t>400х200х80</t>
  </si>
  <si>
    <t>Возрождение</t>
  </si>
  <si>
    <t>Плита термо 400х200х100</t>
  </si>
  <si>
    <t>400х200х100</t>
  </si>
  <si>
    <t>Плита термо 400х600х100</t>
  </si>
  <si>
    <t>400х600х100</t>
  </si>
  <si>
    <t>Плита термо 400х400х80</t>
  </si>
  <si>
    <t>400х400х80</t>
  </si>
  <si>
    <t>Плита термо 600х400х60</t>
  </si>
  <si>
    <t>600х400х60</t>
  </si>
  <si>
    <t>Плита термо 300х150х80</t>
  </si>
  <si>
    <t>300х150х80</t>
  </si>
  <si>
    <t>Плита термо 600х300х80 (брак)</t>
  </si>
  <si>
    <t>600х300х80</t>
  </si>
  <si>
    <t>Плита термо 600х360х60</t>
  </si>
  <si>
    <t>600х360х60</t>
  </si>
  <si>
    <t>Плита термо 400х400х60</t>
  </si>
  <si>
    <t>400х400х60</t>
  </si>
  <si>
    <t>Плита термо 300х300х80</t>
  </si>
  <si>
    <t>300х300х80</t>
  </si>
  <si>
    <t>Плита термо 500х250х80</t>
  </si>
  <si>
    <t>500х250х80</t>
  </si>
  <si>
    <t>Ступпень термо 1200х350х30</t>
  </si>
  <si>
    <t>1200х350х30</t>
  </si>
  <si>
    <t>м.п.</t>
  </si>
  <si>
    <t>Плита термо 100х200х50 ( возврат)</t>
  </si>
  <si>
    <t>100х200х50</t>
  </si>
  <si>
    <t>Брусчатка пиленная 200х100х50</t>
  </si>
  <si>
    <t>Плита термо 150х150х80 (брак)</t>
  </si>
  <si>
    <t>150х150х80</t>
  </si>
  <si>
    <t>Покостовский плита тактильная 300х300х40</t>
  </si>
  <si>
    <t>Тактильная</t>
  </si>
  <si>
    <t>Покостовский плита термо 900х450х40</t>
  </si>
  <si>
    <t>900х450х40</t>
  </si>
  <si>
    <t>200х100х80</t>
  </si>
  <si>
    <t>Покостовский плита термо 400х400х80</t>
  </si>
  <si>
    <t>Полировка</t>
  </si>
  <si>
    <t>Плита термо  600х300х30</t>
  </si>
  <si>
    <t>Брусчатка колотая 100х100х50 (возврат)</t>
  </si>
  <si>
    <t>Плита термо 300х300х100</t>
  </si>
  <si>
    <t>300х300х100</t>
  </si>
  <si>
    <t>Плита термо 600х150х40</t>
  </si>
  <si>
    <t>600х150х40</t>
  </si>
  <si>
    <t>срок доставки дней</t>
  </si>
  <si>
    <t>склад Храпуново</t>
  </si>
  <si>
    <t>10-12 дней</t>
  </si>
  <si>
    <t>Завод Украина</t>
  </si>
  <si>
    <t>Роговка</t>
  </si>
  <si>
    <t>Брусчатка пиленая верх термо 200х100х40</t>
  </si>
  <si>
    <t>200х100х40</t>
  </si>
  <si>
    <t>Брусчатка пиленая верх термо 100х100х50</t>
  </si>
  <si>
    <t>Брусчатка пиленая верх термо 200х100х50</t>
  </si>
  <si>
    <t>Брусчатка пилено-колотая из сляба 100х100х40</t>
  </si>
  <si>
    <t>100х100х40</t>
  </si>
  <si>
    <t>Брусчатка пилено-колотая из карандаша 100х100х50</t>
  </si>
  <si>
    <t>колотый верх низ</t>
  </si>
  <si>
    <t>Брусчатка пиленая 100х100х50 верх термо</t>
  </si>
  <si>
    <t>Бордюр пиленый ГП5 200х80хL</t>
  </si>
  <si>
    <t xml:space="preserve">пиленый </t>
  </si>
  <si>
    <t>200х80хL</t>
  </si>
  <si>
    <t>Брусчатка пиленая верх термо 200х100х60</t>
  </si>
  <si>
    <t>200х100х60</t>
  </si>
  <si>
    <t>Брусчатка колотая 100х100х50</t>
  </si>
  <si>
    <t>колотая</t>
  </si>
  <si>
    <t>200*100*50</t>
  </si>
  <si>
    <t>Брусчатка пиленая верх термо 100х100х30</t>
  </si>
  <si>
    <t>100*100*30</t>
  </si>
  <si>
    <t>200*100*40</t>
  </si>
  <si>
    <t>100*100*50</t>
  </si>
  <si>
    <t>200*100*60</t>
  </si>
  <si>
    <t>Бордюр ГП-5 200х80хL</t>
  </si>
  <si>
    <t>L*200*80</t>
  </si>
  <si>
    <t>3-4 дня</t>
  </si>
  <si>
    <t>Тимур Урал</t>
  </si>
  <si>
    <t>Брусчатка полнопил 200х100х50</t>
  </si>
  <si>
    <t>Брусчатка полнопил 200х100х40</t>
  </si>
  <si>
    <t>Плита термо 600х300х50</t>
  </si>
  <si>
    <t>Лисья горка</t>
  </si>
  <si>
    <t>Южно султаевский</t>
  </si>
  <si>
    <t>Бордюр Lx200x100</t>
  </si>
  <si>
    <t>200х100хL</t>
  </si>
  <si>
    <t>склад Аккорд</t>
  </si>
  <si>
    <t>Брусчатка пиленая 200х100х60</t>
  </si>
  <si>
    <t>7ящиков</t>
  </si>
  <si>
    <t>Брусчатка пиленая 200х100х80</t>
  </si>
  <si>
    <t>Плита термо 200х300х40</t>
  </si>
  <si>
    <t>200х300х40</t>
  </si>
  <si>
    <t>6 ящиков</t>
  </si>
  <si>
    <t>2 ящика</t>
  </si>
  <si>
    <t>d</t>
  </si>
  <si>
    <t>n</t>
  </si>
  <si>
    <t>c</t>
  </si>
  <si>
    <t>s</t>
  </si>
  <si>
    <t>r</t>
  </si>
  <si>
    <t>№ заказа</t>
  </si>
  <si>
    <t>Дата отгрузки Завод</t>
  </si>
  <si>
    <t>Дата поступления склад</t>
  </si>
  <si>
    <t>Гранит</t>
  </si>
  <si>
    <t>Наименование продукции</t>
  </si>
  <si>
    <t>Общее кол-во</t>
  </si>
  <si>
    <t>Цена продажи</t>
  </si>
  <si>
    <t>Общая стоимость</t>
  </si>
  <si>
    <t>поступило в Москву</t>
  </si>
  <si>
    <t>заказ в Украине</t>
  </si>
  <si>
    <t>заказ под клиента</t>
  </si>
  <si>
    <t>заказ на сток</t>
  </si>
  <si>
    <t>в пути</t>
  </si>
  <si>
    <r>
      <t>Введите расстояние от МКАД до объекта:</t>
    </r>
    <r>
      <rPr>
        <sz val="16"/>
        <rFont val="Arial"/>
        <family val="2"/>
        <charset val="204"/>
      </rPr>
      <t xml:space="preserve"> Введите расстояние от МКАД до объекта: Введите расстояние от МКАД до объекта: </t>
    </r>
  </si>
  <si>
    <t>Тип кузова</t>
  </si>
  <si>
    <t>Расстояние от МКАД (км.) ?</t>
  </si>
  <si>
    <t xml:space="preserve">СТОИМОСТЬ ДОСТАВКИ </t>
  </si>
  <si>
    <t>Вместимость в авто максимум  (м2)</t>
  </si>
  <si>
    <t>Вместимость в авто максимум  (штук)</t>
  </si>
  <si>
    <t>Длна кузова (м.)</t>
  </si>
  <si>
    <t>цена за 1 час</t>
  </si>
  <si>
    <t>цена за 1 км (руб.)</t>
  </si>
  <si>
    <t>мин. Заказ (ч.)</t>
  </si>
  <si>
    <t>мин. Оплата (руб.)</t>
  </si>
  <si>
    <t>Колотой</t>
  </si>
  <si>
    <t>П/К, Пил. Бордюр</t>
  </si>
  <si>
    <t>в Биг-бегах</t>
  </si>
  <si>
    <t>в ящиках</t>
  </si>
  <si>
    <t>Манипулятор (стрела 3тн.)              г/п до 5т</t>
  </si>
  <si>
    <t>Манипулятор (стрела 5тонн)           г/п до 10т</t>
  </si>
  <si>
    <t>Манипулятор (стрела 5тонн)           г/п до 15т</t>
  </si>
  <si>
    <t>Манипулятор (стрела 7тонн)           г/п до 20т</t>
  </si>
  <si>
    <t>Бортовая                                           г/п до 5т</t>
  </si>
  <si>
    <t>Бортовая                                           г/п до 10т</t>
  </si>
  <si>
    <t>Бортовая                                           г/п до 15-20т</t>
  </si>
  <si>
    <t>Самосвал (оплачивается простой) г/п до 10т</t>
  </si>
  <si>
    <t>60-100</t>
  </si>
  <si>
    <t>Самосвал (оплачивается простой) г/п до 20т</t>
  </si>
  <si>
    <t>80-120</t>
  </si>
  <si>
    <t>Самосвал (оплачивается простой) г/п до 45т</t>
  </si>
  <si>
    <t>100-240</t>
  </si>
  <si>
    <t>Газель                                               г/п до 1,5т</t>
  </si>
  <si>
    <t>Доставка завод-Москва</t>
  </si>
  <si>
    <t>плита  20мм</t>
  </si>
  <si>
    <t>плита 30мм</t>
  </si>
  <si>
    <t>плита 40мм</t>
  </si>
  <si>
    <t>Плита 50мм</t>
  </si>
  <si>
    <t>плита 60мм</t>
  </si>
  <si>
    <t>Фура тент Челябинск-Москва           г/п до 20т</t>
  </si>
  <si>
    <t>Фура Глебычево-Москва                   г/п до 20т</t>
  </si>
  <si>
    <t>Фура     Карелия-Москва                   г/п до 20т</t>
  </si>
  <si>
    <t xml:space="preserve">Фура Учалы-Москва                           г/п до 20т </t>
  </si>
  <si>
    <t>стоимость</t>
  </si>
  <si>
    <t>Борт ГП2</t>
  </si>
  <si>
    <t>Борт ГП3</t>
  </si>
  <si>
    <t>Борт ГП4</t>
  </si>
  <si>
    <t>Борт ГП5</t>
  </si>
  <si>
    <t>жд тариф</t>
  </si>
  <si>
    <t>плита 30мм брусчатка пиленая</t>
  </si>
  <si>
    <t>плита 40мм Брусчатка  пиленая</t>
  </si>
  <si>
    <t xml:space="preserve">Плита 50мм Брусчатка пиленая </t>
  </si>
  <si>
    <t>плита 60мм брусчатка пиленая</t>
  </si>
  <si>
    <t>Житомир -Селятино</t>
  </si>
  <si>
    <t>Житомир-Валуйки -Пермь</t>
  </si>
  <si>
    <t>Челябинск -Селятино</t>
  </si>
  <si>
    <t>Житомир-Брянск- Н.Новгород</t>
  </si>
  <si>
    <t>Житомир-Москва-Фурманов</t>
  </si>
  <si>
    <t>Учалы-Селятино</t>
  </si>
  <si>
    <t xml:space="preserve">Житомир-Валуйки-Новосибирск </t>
  </si>
  <si>
    <t>Брусчатка колотая 100х100х100</t>
  </si>
  <si>
    <t>Брусчатка ПК из карандаша 100х100х50</t>
  </si>
  <si>
    <t>Брусчатка ПК из сляба 100х100х50</t>
  </si>
  <si>
    <t>Житомир - Селятино</t>
  </si>
  <si>
    <t>пример расчета жд. Тариф/ на кол.во м2 или погонных</t>
  </si>
  <si>
    <t>путем суммирования прибовляется к себестоимость завода м2</t>
  </si>
  <si>
    <t>720х400х60</t>
  </si>
  <si>
    <t>780х400х60</t>
  </si>
  <si>
    <t>Плита термо 690х420х60</t>
  </si>
  <si>
    <t>690х420х60</t>
  </si>
  <si>
    <t>800х480х60</t>
  </si>
  <si>
    <t>Дымовский</t>
  </si>
  <si>
    <t>Плита полированная 1000х140х30</t>
  </si>
  <si>
    <t>1000х140х30</t>
  </si>
  <si>
    <t>820х420х60</t>
  </si>
  <si>
    <t>Плита термо 820х420х60</t>
  </si>
  <si>
    <t>800х420х60</t>
  </si>
  <si>
    <t>420х400х60</t>
  </si>
  <si>
    <t>Плита облицовочная полированная 600х400х30</t>
  </si>
  <si>
    <t>Плита половая термо  600х300х40</t>
  </si>
  <si>
    <t>Плита колясочный спуск термо 420х400х60</t>
  </si>
  <si>
    <t>Плита накрывная полированная 780х400х60</t>
  </si>
  <si>
    <t>Плита ступень полировка 720х400х60</t>
  </si>
  <si>
    <t>Плита полированная накрывная с продольным торцом 800х420х60</t>
  </si>
  <si>
    <t>Плита  полированная накрывная с продольным торцом 800х480х60</t>
  </si>
  <si>
    <t>Плита полированная</t>
  </si>
  <si>
    <t>700х400х60</t>
  </si>
  <si>
    <t>740х400х60</t>
  </si>
  <si>
    <t>570х270х30</t>
  </si>
  <si>
    <t>1154х600х30</t>
  </si>
  <si>
    <t>600х570х30</t>
  </si>
  <si>
    <t>600х600х30</t>
  </si>
  <si>
    <t>1120х600х30</t>
  </si>
  <si>
    <t>400х280х30</t>
  </si>
  <si>
    <t>900х280х30</t>
  </si>
  <si>
    <t>750х200х20</t>
  </si>
  <si>
    <t>600х100х20</t>
  </si>
  <si>
    <t>600х200х20</t>
  </si>
  <si>
    <t>600х320х20</t>
  </si>
  <si>
    <t>Брусчатка пиленная 100х100х80</t>
  </si>
  <si>
    <t xml:space="preserve">Бордюр ГП-1 </t>
  </si>
  <si>
    <t>Брусчатка пиленная термо</t>
  </si>
  <si>
    <t>845х600х30</t>
  </si>
  <si>
    <t>Плита  термо 600х600х30</t>
  </si>
  <si>
    <t>Термообработанная</t>
  </si>
  <si>
    <t>Плита термо 1000х400х40</t>
  </si>
  <si>
    <t>1000х400х40</t>
  </si>
  <si>
    <t>1000х120х20</t>
  </si>
  <si>
    <t>Шлифованная</t>
  </si>
  <si>
    <t>Плита шлифованная 1000х120х20</t>
  </si>
  <si>
    <t>Плита лощеная 600х600х30</t>
  </si>
  <si>
    <t>Плита лощеная 600х300х20</t>
  </si>
  <si>
    <t>600х300х20</t>
  </si>
  <si>
    <t>Плита термо 600х300х80</t>
  </si>
  <si>
    <t>Заказать по телефону  &gt;&gt;&gt;&gt;&gt;</t>
  </si>
  <si>
    <t> +7(499) 707-77-85</t>
  </si>
  <si>
    <t>+7(965) 330-98-18</t>
  </si>
  <si>
    <t>https://rugranit.ru/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</si>
</sst>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,##0.00&quot; ₽&quot;"/>
    <numFmt numFmtId="175" formatCode="\ #,##0.00&quot; ₽ &quot;;\-#,##0.00&quot; ₽ &quot;;&quot; -&quot;#&quot; ₽ &quot;;@\ "/>
    <numFmt numFmtId="176" formatCode="#,##0&quot;р.&quot;;[Red]#,##0&quot;р.&quot;"/>
    <numFmt numFmtId="177" formatCode="0.0;[Red]0.0"/>
    <numFmt numFmtId="178" formatCode="0.0"/>
  </numFmts>
  <fonts count="24" x14ac:knownFonts="1"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name val="Arial"/>
      <family val="2"/>
      <charset val="204"/>
    </font>
    <font>
      <sz val="10"/>
      <name val="Verdana"/>
      <family val="2"/>
      <charset val="204"/>
    </font>
    <font>
      <b/>
      <sz val="16"/>
      <color indexed="12"/>
      <name val="Arial"/>
      <family val="2"/>
      <charset val="204"/>
    </font>
    <font>
      <sz val="12"/>
      <color indexed="22"/>
      <name val="Arial"/>
      <family val="2"/>
      <charset val="204"/>
    </font>
    <font>
      <b/>
      <sz val="12"/>
      <color indexed="22"/>
      <name val="Arial"/>
      <family val="2"/>
      <charset val="204"/>
    </font>
    <font>
      <sz val="16"/>
      <color indexed="12"/>
      <name val="Arial"/>
      <family val="2"/>
      <charset val="204"/>
    </font>
    <font>
      <sz val="16"/>
      <name val="Verdana"/>
      <family val="2"/>
      <charset val="204"/>
    </font>
    <font>
      <sz val="20"/>
      <color indexed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8"/>
      <color theme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0" fontId="1" fillId="0" borderId="0"/>
    <xf numFmtId="0" fontId="22" fillId="0" borderId="0" applyNumberFormat="0" applyFill="0" applyBorder="0" applyAlignment="0" applyProtection="0"/>
    <xf numFmtId="0" fontId="20" fillId="0" borderId="0"/>
  </cellStyleXfs>
  <cellXfs count="140">
    <xf numFmtId="0" fontId="0" fillId="0" borderId="0" xfId="0"/>
    <xf numFmtId="0" fontId="1" fillId="0" borderId="0" xfId="1"/>
    <xf numFmtId="174" fontId="1" fillId="0" borderId="0" xfId="1" applyNumberFormat="1" applyFont="1" applyAlignment="1"/>
    <xf numFmtId="175" fontId="1" fillId="0" borderId="0" xfId="1" applyNumberFormat="1" applyFont="1" applyAlignme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2" fontId="2" fillId="0" borderId="0" xfId="1" applyNumberFormat="1" applyFont="1" applyAlignment="1">
      <alignment horizontal="center"/>
    </xf>
    <xf numFmtId="174" fontId="2" fillId="0" borderId="0" xfId="1" applyNumberFormat="1" applyFont="1" applyAlignment="1">
      <alignment horizontal="left"/>
    </xf>
    <xf numFmtId="175" fontId="2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left"/>
    </xf>
    <xf numFmtId="2" fontId="4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/>
    </xf>
    <xf numFmtId="174" fontId="4" fillId="2" borderId="0" xfId="1" applyNumberFormat="1" applyFont="1" applyFill="1" applyBorder="1" applyAlignment="1">
      <alignment horizontal="left"/>
    </xf>
    <xf numFmtId="175" fontId="4" fillId="2" borderId="1" xfId="1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left"/>
    </xf>
    <xf numFmtId="1" fontId="4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2" fontId="5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174" fontId="2" fillId="0" borderId="1" xfId="1" applyNumberFormat="1" applyFont="1" applyBorder="1" applyAlignment="1">
      <alignment horizontal="left"/>
    </xf>
    <xf numFmtId="175" fontId="2" fillId="0" borderId="1" xfId="1" applyNumberFormat="1" applyFont="1" applyBorder="1" applyAlignment="1">
      <alignment horizontal="left"/>
    </xf>
    <xf numFmtId="2" fontId="2" fillId="0" borderId="1" xfId="1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2" fontId="6" fillId="0" borderId="3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2" fontId="5" fillId="3" borderId="5" xfId="1" applyNumberFormat="1" applyFont="1" applyFill="1" applyBorder="1" applyAlignment="1">
      <alignment horizontal="center"/>
    </xf>
    <xf numFmtId="2" fontId="2" fillId="3" borderId="5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75" fontId="2" fillId="3" borderId="1" xfId="1" applyNumberFormat="1" applyFont="1" applyFill="1" applyBorder="1" applyAlignment="1">
      <alignment horizontal="left"/>
    </xf>
    <xf numFmtId="2" fontId="2" fillId="3" borderId="1" xfId="1" applyNumberFormat="1" applyFont="1" applyFill="1" applyBorder="1" applyAlignment="1">
      <alignment horizontal="left"/>
    </xf>
    <xf numFmtId="2" fontId="4" fillId="3" borderId="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left"/>
    </xf>
    <xf numFmtId="2" fontId="5" fillId="3" borderId="6" xfId="1" applyNumberFormat="1" applyFont="1" applyFill="1" applyBorder="1" applyAlignment="1">
      <alignment horizontal="center"/>
    </xf>
    <xf numFmtId="2" fontId="2" fillId="3" borderId="6" xfId="1" applyNumberFormat="1" applyFont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2" fillId="0" borderId="1" xfId="1" applyFont="1" applyBorder="1" applyAlignment="1"/>
    <xf numFmtId="16" fontId="2" fillId="0" borderId="0" xfId="1" applyNumberFormat="1" applyFont="1" applyAlignment="1">
      <alignment horizontal="left"/>
    </xf>
    <xf numFmtId="2" fontId="7" fillId="0" borderId="3" xfId="1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left"/>
    </xf>
    <xf numFmtId="0" fontId="1" fillId="4" borderId="7" xfId="1" applyFont="1" applyFill="1" applyBorder="1" applyAlignment="1">
      <alignment horizontal="left" vertical="center"/>
    </xf>
    <xf numFmtId="2" fontId="6" fillId="0" borderId="5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left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2" borderId="5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10" fillId="0" borderId="0" xfId="1" applyFont="1" applyAlignment="1">
      <alignment wrapText="1"/>
    </xf>
    <xf numFmtId="0" fontId="0" fillId="0" borderId="0" xfId="1" applyFont="1" applyAlignment="1">
      <alignment horizontal="left"/>
    </xf>
    <xf numFmtId="0" fontId="0" fillId="4" borderId="1" xfId="1" applyFont="1" applyFill="1" applyBorder="1" applyAlignment="1"/>
    <xf numFmtId="0" fontId="0" fillId="0" borderId="0" xfId="1" applyFont="1" applyAlignment="1">
      <alignment horizontal="right"/>
    </xf>
    <xf numFmtId="0" fontId="0" fillId="0" borderId="0" xfId="1" applyFont="1" applyAlignment="1"/>
    <xf numFmtId="0" fontId="0" fillId="0" borderId="8" xfId="1" applyFont="1" applyBorder="1" applyAlignment="1">
      <alignment horizontal="left"/>
    </xf>
    <xf numFmtId="0" fontId="0" fillId="4" borderId="9" xfId="1" applyFont="1" applyFill="1" applyBorder="1" applyAlignment="1"/>
    <xf numFmtId="0" fontId="0" fillId="0" borderId="8" xfId="1" applyFont="1" applyBorder="1" applyAlignment="1"/>
    <xf numFmtId="0" fontId="0" fillId="0" borderId="8" xfId="1" applyFont="1" applyBorder="1" applyAlignment="1">
      <alignment horizontal="right"/>
    </xf>
    <xf numFmtId="0" fontId="0" fillId="0" borderId="10" xfId="1" applyFont="1" applyBorder="1" applyAlignment="1">
      <alignment horizontal="left"/>
    </xf>
    <xf numFmtId="0" fontId="0" fillId="4" borderId="6" xfId="1" applyFont="1" applyFill="1" applyBorder="1" applyAlignment="1"/>
    <xf numFmtId="0" fontId="0" fillId="0" borderId="0" xfId="1" applyFont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0" xfId="1" applyNumberFormat="1" applyFont="1" applyAlignment="1">
      <alignment horizontal="right"/>
    </xf>
    <xf numFmtId="0" fontId="0" fillId="0" borderId="8" xfId="1" applyFont="1" applyBorder="1" applyAlignment="1">
      <alignment horizontal="center"/>
    </xf>
    <xf numFmtId="2" fontId="0" fillId="0" borderId="8" xfId="1" applyNumberFormat="1" applyFont="1" applyBorder="1" applyAlignment="1">
      <alignment horizontal="right"/>
    </xf>
    <xf numFmtId="0" fontId="10" fillId="0" borderId="10" xfId="1" applyFont="1" applyBorder="1" applyAlignment="1"/>
    <xf numFmtId="0" fontId="0" fillId="4" borderId="10" xfId="1" applyFont="1" applyFill="1" applyBorder="1" applyAlignment="1"/>
    <xf numFmtId="0" fontId="10" fillId="0" borderId="0" xfId="1" applyFont="1" applyAlignment="1"/>
    <xf numFmtId="0" fontId="0" fillId="4" borderId="0" xfId="1" applyFont="1" applyFill="1" applyBorder="1" applyAlignment="1"/>
    <xf numFmtId="0" fontId="10" fillId="0" borderId="8" xfId="1" applyFont="1" applyBorder="1" applyAlignment="1"/>
    <xf numFmtId="0" fontId="0" fillId="4" borderId="8" xfId="1" applyFont="1" applyFill="1" applyBorder="1" applyAlignment="1"/>
    <xf numFmtId="0" fontId="13" fillId="0" borderId="0" xfId="1" applyFont="1" applyAlignment="1"/>
    <xf numFmtId="0" fontId="13" fillId="0" borderId="0" xfId="1" applyFont="1" applyAlignment="1">
      <alignment wrapText="1"/>
    </xf>
    <xf numFmtId="1" fontId="10" fillId="5" borderId="5" xfId="1" applyNumberFormat="1" applyFont="1" applyFill="1" applyBorder="1" applyAlignment="1">
      <alignment horizontal="center" vertical="center" wrapText="1"/>
    </xf>
    <xf numFmtId="1" fontId="10" fillId="5" borderId="11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0" fillId="0" borderId="12" xfId="1" applyFont="1" applyBorder="1" applyAlignment="1">
      <alignment horizontal="left"/>
    </xf>
    <xf numFmtId="1" fontId="11" fillId="5" borderId="13" xfId="1" applyNumberFormat="1" applyFont="1" applyFill="1" applyBorder="1" applyAlignment="1">
      <alignment horizontal="center"/>
    </xf>
    <xf numFmtId="176" fontId="17" fillId="5" borderId="14" xfId="1" applyNumberFormat="1" applyFont="1" applyFill="1" applyBorder="1" applyAlignment="1">
      <alignment horizontal="center"/>
    </xf>
    <xf numFmtId="1" fontId="10" fillId="0" borderId="14" xfId="1" applyNumberFormat="1" applyFont="1" applyBorder="1" applyAlignment="1">
      <alignment horizontal="center" wrapText="1"/>
    </xf>
    <xf numFmtId="1" fontId="10" fillId="0" borderId="15" xfId="1" applyNumberFormat="1" applyFont="1" applyBorder="1" applyAlignment="1">
      <alignment horizontal="center" wrapText="1"/>
    </xf>
    <xf numFmtId="0" fontId="15" fillId="0" borderId="0" xfId="1" applyFont="1" applyAlignment="1">
      <alignment horizontal="center"/>
    </xf>
    <xf numFmtId="177" fontId="15" fillId="0" borderId="0" xfId="1" applyNumberFormat="1" applyFont="1" applyAlignment="1">
      <alignment horizontal="center" wrapText="1"/>
    </xf>
    <xf numFmtId="0" fontId="10" fillId="0" borderId="16" xfId="1" applyFont="1" applyBorder="1" applyAlignment="1">
      <alignment horizontal="left"/>
    </xf>
    <xf numFmtId="1" fontId="11" fillId="5" borderId="17" xfId="1" applyNumberFormat="1" applyFont="1" applyFill="1" applyBorder="1" applyAlignment="1">
      <alignment horizontal="center"/>
    </xf>
    <xf numFmtId="176" fontId="17" fillId="5" borderId="1" xfId="1" applyNumberFormat="1" applyFont="1" applyFill="1" applyBorder="1" applyAlignment="1">
      <alignment horizontal="center"/>
    </xf>
    <xf numFmtId="1" fontId="10" fillId="0" borderId="1" xfId="1" applyNumberFormat="1" applyFont="1" applyBorder="1" applyAlignment="1">
      <alignment horizontal="center" wrapText="1"/>
    </xf>
    <xf numFmtId="1" fontId="10" fillId="0" borderId="7" xfId="1" applyNumberFormat="1" applyFont="1" applyBorder="1" applyAlignment="1">
      <alignment horizontal="center" wrapText="1"/>
    </xf>
    <xf numFmtId="0" fontId="10" fillId="0" borderId="18" xfId="1" applyFont="1" applyBorder="1" applyAlignment="1">
      <alignment horizontal="left"/>
    </xf>
    <xf numFmtId="1" fontId="11" fillId="5" borderId="19" xfId="1" applyNumberFormat="1" applyFont="1" applyFill="1" applyBorder="1" applyAlignment="1">
      <alignment horizontal="center"/>
    </xf>
    <xf numFmtId="176" fontId="17" fillId="5" borderId="9" xfId="1" applyNumberFormat="1" applyFont="1" applyFill="1" applyBorder="1" applyAlignment="1">
      <alignment horizontal="center"/>
    </xf>
    <xf numFmtId="1" fontId="10" fillId="0" borderId="9" xfId="1" applyNumberFormat="1" applyFont="1" applyBorder="1" applyAlignment="1">
      <alignment horizontal="center" wrapText="1"/>
    </xf>
    <xf numFmtId="1" fontId="10" fillId="0" borderId="20" xfId="1" applyNumberFormat="1" applyFont="1" applyBorder="1" applyAlignment="1">
      <alignment horizontal="center" wrapText="1"/>
    </xf>
    <xf numFmtId="1" fontId="11" fillId="5" borderId="13" xfId="0" applyNumberFormat="1" applyFont="1" applyFill="1" applyBorder="1" applyAlignment="1">
      <alignment horizontal="center"/>
    </xf>
    <xf numFmtId="1" fontId="11" fillId="5" borderId="17" xfId="0" applyNumberFormat="1" applyFont="1" applyFill="1" applyBorder="1" applyAlignment="1">
      <alignment horizontal="center"/>
    </xf>
    <xf numFmtId="1" fontId="11" fillId="5" borderId="19" xfId="0" applyNumberFormat="1" applyFont="1" applyFill="1" applyBorder="1" applyAlignment="1">
      <alignment horizontal="center"/>
    </xf>
    <xf numFmtId="0" fontId="10" fillId="0" borderId="21" xfId="1" applyFont="1" applyBorder="1" applyAlignment="1">
      <alignment horizontal="left"/>
    </xf>
    <xf numFmtId="1" fontId="11" fillId="5" borderId="22" xfId="1" applyNumberFormat="1" applyFont="1" applyFill="1" applyBorder="1" applyAlignment="1">
      <alignment horizontal="center"/>
    </xf>
    <xf numFmtId="176" fontId="17" fillId="5" borderId="23" xfId="1" applyNumberFormat="1" applyFont="1" applyFill="1" applyBorder="1" applyAlignment="1">
      <alignment horizontal="center"/>
    </xf>
    <xf numFmtId="1" fontId="10" fillId="0" borderId="23" xfId="1" applyNumberFormat="1" applyFont="1" applyBorder="1" applyAlignment="1">
      <alignment horizontal="center" wrapText="1"/>
    </xf>
    <xf numFmtId="1" fontId="10" fillId="0" borderId="24" xfId="1" applyNumberFormat="1" applyFont="1" applyBorder="1" applyAlignment="1">
      <alignment horizontal="center" wrapText="1"/>
    </xf>
    <xf numFmtId="0" fontId="10" fillId="3" borderId="25" xfId="1" applyFont="1" applyFill="1" applyBorder="1" applyAlignment="1">
      <alignment horizontal="left"/>
    </xf>
    <xf numFmtId="176" fontId="17" fillId="5" borderId="26" xfId="1" applyNumberFormat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178" fontId="13" fillId="0" borderId="0" xfId="1" applyNumberFormat="1" applyFont="1" applyAlignment="1">
      <alignment horizontal="center"/>
    </xf>
    <xf numFmtId="176" fontId="18" fillId="0" borderId="0" xfId="1" applyNumberFormat="1" applyFont="1" applyAlignment="1">
      <alignment horizontal="center"/>
    </xf>
    <xf numFmtId="0" fontId="19" fillId="0" borderId="0" xfId="1" applyFont="1" applyAlignment="1">
      <alignment horizontal="left" vertical="center" wrapText="1"/>
    </xf>
    <xf numFmtId="176" fontId="17" fillId="5" borderId="26" xfId="1" applyNumberFormat="1" applyFont="1" applyFill="1" applyBorder="1" applyAlignment="1">
      <alignment horizontal="center" wrapText="1"/>
    </xf>
    <xf numFmtId="0" fontId="13" fillId="0" borderId="0" xfId="1" applyFont="1" applyAlignment="1">
      <alignment horizontal="left"/>
    </xf>
    <xf numFmtId="0" fontId="19" fillId="0" borderId="27" xfId="1" applyFont="1" applyBorder="1" applyAlignment="1">
      <alignment horizontal="left" vertical="center" wrapText="1"/>
    </xf>
    <xf numFmtId="176" fontId="17" fillId="5" borderId="28" xfId="1" applyNumberFormat="1" applyFont="1" applyFill="1" applyBorder="1" applyAlignment="1">
      <alignment horizontal="center" wrapText="1"/>
    </xf>
    <xf numFmtId="177" fontId="13" fillId="0" borderId="0" xfId="1" applyNumberFormat="1" applyFont="1" applyAlignment="1">
      <alignment horizontal="center" wrapText="1"/>
    </xf>
    <xf numFmtId="1" fontId="13" fillId="0" borderId="0" xfId="1" applyNumberFormat="1" applyFont="1" applyAlignment="1">
      <alignment horizontal="center" wrapText="1"/>
    </xf>
    <xf numFmtId="0" fontId="2" fillId="0" borderId="1" xfId="1" applyFont="1" applyFill="1" applyBorder="1" applyAlignment="1">
      <alignment horizontal="left"/>
    </xf>
    <xf numFmtId="174" fontId="2" fillId="6" borderId="1" xfId="1" applyNumberFormat="1" applyFont="1" applyFill="1" applyBorder="1" applyAlignment="1">
      <alignment horizontal="left"/>
    </xf>
    <xf numFmtId="174" fontId="2" fillId="7" borderId="1" xfId="1" applyNumberFormat="1" applyFont="1" applyFill="1" applyBorder="1" applyAlignment="1">
      <alignment horizontal="left"/>
    </xf>
    <xf numFmtId="0" fontId="21" fillId="0" borderId="0" xfId="3" applyFont="1" applyAlignment="1"/>
    <xf numFmtId="0" fontId="20" fillId="0" borderId="0" xfId="3" applyFont="1" applyAlignment="1"/>
    <xf numFmtId="0" fontId="23" fillId="0" borderId="0" xfId="2" applyFont="1" applyAlignment="1">
      <alignment horizontal="left" vertical="center" indent="1"/>
    </xf>
    <xf numFmtId="0" fontId="23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/>
    </xf>
    <xf numFmtId="0" fontId="10" fillId="5" borderId="29" xfId="1" applyFont="1" applyFill="1" applyBorder="1" applyAlignment="1">
      <alignment horizontal="center" vertical="center" wrapText="1"/>
    </xf>
    <xf numFmtId="1" fontId="11" fillId="5" borderId="30" xfId="1" applyNumberFormat="1" applyFont="1" applyFill="1" applyBorder="1" applyAlignment="1">
      <alignment horizontal="center" vertical="center" wrapText="1"/>
    </xf>
    <xf numFmtId="176" fontId="14" fillId="5" borderId="26" xfId="1" applyNumberFormat="1" applyFont="1" applyFill="1" applyBorder="1" applyAlignment="1">
      <alignment horizontal="center" vertical="center" wrapText="1"/>
    </xf>
    <xf numFmtId="0" fontId="10" fillId="5" borderId="15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</cellXfs>
  <cellStyles count="4">
    <cellStyle name="Excel Built-in Normal" xfId="1"/>
    <cellStyle name="Гиперссылка" xfId="2" builtinId="8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65D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990600</xdr:rowOff>
    </xdr:from>
    <xdr:to>
      <xdr:col>1</xdr:col>
      <xdr:colOff>891540</xdr:colOff>
      <xdr:row>2</xdr:row>
      <xdr:rowOff>358140</xdr:rowOff>
    </xdr:to>
    <xdr:sp macro="" textlink="">
      <xdr:nvSpPr>
        <xdr:cNvPr id="4307" name="Shape 3"/>
        <xdr:cNvSpPr>
          <a:spLocks noChangeArrowheads="1"/>
        </xdr:cNvSpPr>
      </xdr:nvSpPr>
      <xdr:spPr bwMode="auto">
        <a:xfrm rot="-60000">
          <a:off x="4488180" y="1181100"/>
          <a:ext cx="82296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411480</xdr:colOff>
      <xdr:row>1</xdr:row>
      <xdr:rowOff>106680</xdr:rowOff>
    </xdr:from>
    <xdr:to>
      <xdr:col>4</xdr:col>
      <xdr:colOff>358140</xdr:colOff>
      <xdr:row>1</xdr:row>
      <xdr:rowOff>1432560</xdr:rowOff>
    </xdr:to>
    <xdr:sp macro="" textlink="">
      <xdr:nvSpPr>
        <xdr:cNvPr id="4308" name="Shape 4"/>
        <xdr:cNvSpPr>
          <a:spLocks noChangeArrowheads="1"/>
        </xdr:cNvSpPr>
      </xdr:nvSpPr>
      <xdr:spPr bwMode="auto">
        <a:xfrm>
          <a:off x="7719060" y="297180"/>
          <a:ext cx="131826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30480</xdr:colOff>
      <xdr:row>14</xdr:row>
      <xdr:rowOff>251460</xdr:rowOff>
    </xdr:from>
    <xdr:to>
      <xdr:col>0</xdr:col>
      <xdr:colOff>3596640</xdr:colOff>
      <xdr:row>15</xdr:row>
      <xdr:rowOff>1478280</xdr:rowOff>
    </xdr:to>
    <xdr:pic>
      <xdr:nvPicPr>
        <xdr:cNvPr id="4309" name="image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410200"/>
          <a:ext cx="3566160" cy="149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24</xdr:row>
      <xdr:rowOff>266700</xdr:rowOff>
    </xdr:from>
    <xdr:to>
      <xdr:col>0</xdr:col>
      <xdr:colOff>4053840</xdr:colOff>
      <xdr:row>25</xdr:row>
      <xdr:rowOff>1516380</xdr:rowOff>
    </xdr:to>
    <xdr:pic>
      <xdr:nvPicPr>
        <xdr:cNvPr id="4310" name="image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02140"/>
          <a:ext cx="3901440" cy="15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33</xdr:row>
      <xdr:rowOff>251460</xdr:rowOff>
    </xdr:from>
    <xdr:to>
      <xdr:col>0</xdr:col>
      <xdr:colOff>3764280</xdr:colOff>
      <xdr:row>34</xdr:row>
      <xdr:rowOff>1905000</xdr:rowOff>
    </xdr:to>
    <xdr:pic>
      <xdr:nvPicPr>
        <xdr:cNvPr id="4311" name="image3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3152120"/>
          <a:ext cx="3733800" cy="192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ugranit.ru/" TargetMode="External"/><Relationship Id="rId2" Type="http://schemas.openxmlformats.org/officeDocument/2006/relationships/hyperlink" Target="tel:+7(965)330-98-18" TargetMode="External"/><Relationship Id="rId1" Type="http://schemas.openxmlformats.org/officeDocument/2006/relationships/hyperlink" Target="tel:+7(499)707-77-8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tel:+7(965)330-98-18" TargetMode="External"/><Relationship Id="rId1" Type="http://schemas.openxmlformats.org/officeDocument/2006/relationships/hyperlink" Target="tel:+7(499)707-77-8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25"/>
  <cols>
    <col min="1" max="1" width="20.88671875" style="1" customWidth="1"/>
    <col min="2" max="2" width="18.109375" style="1" customWidth="1"/>
    <col min="3" max="3" width="9.88671875" style="1" customWidth="1"/>
    <col min="4" max="4" width="48.33203125" style="1" customWidth="1"/>
    <col min="5" max="5" width="20.6640625" style="1" customWidth="1"/>
    <col min="6" max="6" width="15" style="1" customWidth="1"/>
    <col min="7" max="7" width="8.88671875" style="1" customWidth="1"/>
    <col min="8" max="8" width="20.5546875" style="1" customWidth="1"/>
    <col min="9" max="10" width="21.33203125" style="1" customWidth="1"/>
    <col min="11" max="11" width="11.88671875" style="2" customWidth="1"/>
    <col min="12" max="12" width="18.44140625" style="3" customWidth="1"/>
    <col min="13" max="13" width="16.6640625" style="1" customWidth="1"/>
    <col min="14" max="14" width="13.6640625" style="1" customWidth="1"/>
    <col min="15" max="15" width="74.44140625" style="1" customWidth="1"/>
    <col min="16" max="25" width="21.109375" style="1" customWidth="1"/>
    <col min="26" max="26" width="8" style="1" customWidth="1"/>
    <col min="27" max="16384" width="14.44140625" style="1"/>
  </cols>
  <sheetData>
    <row r="1" spans="1:26" ht="28.2" customHeight="1" x14ac:dyDescent="0.4">
      <c r="A1" s="128" t="s">
        <v>316</v>
      </c>
      <c r="B1" s="129"/>
      <c r="C1" s="128"/>
      <c r="D1" s="130" t="s">
        <v>317</v>
      </c>
      <c r="E1" s="130" t="s">
        <v>318</v>
      </c>
      <c r="F1" s="129"/>
      <c r="G1" s="129"/>
      <c r="H1" s="130" t="s">
        <v>319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26.25" customHeight="1" x14ac:dyDescent="0.3">
      <c r="A2" s="4"/>
      <c r="B2" s="5" t="s">
        <v>0</v>
      </c>
      <c r="C2" s="5"/>
      <c r="D2" s="4" t="s">
        <v>1</v>
      </c>
      <c r="E2" s="4"/>
      <c r="F2" s="4"/>
      <c r="G2" s="4"/>
      <c r="H2" s="4"/>
      <c r="I2" s="4"/>
      <c r="J2" s="6"/>
      <c r="K2" s="7" t="s">
        <v>2</v>
      </c>
      <c r="L2" s="8">
        <f>SUM(L4:L51)</f>
        <v>8844762.3880000003</v>
      </c>
      <c r="M2" s="9"/>
      <c r="N2" s="10"/>
      <c r="O2" s="11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1.5" customHeight="1" x14ac:dyDescent="0.3">
      <c r="A3" s="12" t="s">
        <v>3</v>
      </c>
      <c r="B3" s="13" t="s">
        <v>4</v>
      </c>
      <c r="C3" s="1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4" t="s">
        <v>10</v>
      </c>
      <c r="I3" s="12" t="s">
        <v>11</v>
      </c>
      <c r="J3" s="15" t="s">
        <v>12</v>
      </c>
      <c r="K3" s="16" t="s">
        <v>13</v>
      </c>
      <c r="L3" s="17" t="s">
        <v>14</v>
      </c>
      <c r="M3" s="18" t="s">
        <v>15</v>
      </c>
      <c r="N3" s="19" t="s">
        <v>16</v>
      </c>
      <c r="O3" s="12" t="s">
        <v>17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3">
      <c r="A4" s="20" t="s">
        <v>18</v>
      </c>
      <c r="B4" s="21" t="s">
        <v>25</v>
      </c>
      <c r="C4" s="22" t="s">
        <v>20</v>
      </c>
      <c r="D4" s="23" t="s">
        <v>21</v>
      </c>
      <c r="E4" s="20" t="s">
        <v>22</v>
      </c>
      <c r="F4" s="20" t="s">
        <v>26</v>
      </c>
      <c r="G4" s="21" t="s">
        <v>23</v>
      </c>
      <c r="H4" s="24">
        <v>12.44</v>
      </c>
      <c r="I4" s="25">
        <f t="shared" ref="I4:I14" si="0">H4-J4</f>
        <v>12.44</v>
      </c>
      <c r="J4" s="26"/>
      <c r="K4" s="27">
        <v>2250</v>
      </c>
      <c r="L4" s="28">
        <f>I4*K4</f>
        <v>27990</v>
      </c>
      <c r="M4" s="20" t="s">
        <v>27</v>
      </c>
      <c r="N4" s="30">
        <v>2</v>
      </c>
      <c r="O4" s="29"/>
      <c r="P4" s="20"/>
      <c r="Q4" s="21"/>
      <c r="R4" s="22"/>
      <c r="S4" s="23"/>
      <c r="T4" s="31"/>
      <c r="U4" s="31"/>
      <c r="V4" s="31"/>
      <c r="W4" s="31"/>
      <c r="X4" s="31"/>
      <c r="Y4" s="31"/>
      <c r="Z4" s="31"/>
    </row>
    <row r="5" spans="1:26" ht="17.25" customHeight="1" x14ac:dyDescent="0.3">
      <c r="A5" s="20" t="s">
        <v>18</v>
      </c>
      <c r="B5" s="21" t="s">
        <v>28</v>
      </c>
      <c r="C5" s="22" t="s">
        <v>20</v>
      </c>
      <c r="D5" s="23" t="s">
        <v>29</v>
      </c>
      <c r="E5" s="20" t="s">
        <v>30</v>
      </c>
      <c r="F5" s="20" t="s">
        <v>31</v>
      </c>
      <c r="G5" s="21" t="s">
        <v>32</v>
      </c>
      <c r="H5" s="24">
        <v>10.8</v>
      </c>
      <c r="I5" s="25">
        <f t="shared" si="0"/>
        <v>10.8</v>
      </c>
      <c r="J5" s="26"/>
      <c r="K5" s="27">
        <v>2400</v>
      </c>
      <c r="L5" s="28">
        <f>I5*K5</f>
        <v>25920</v>
      </c>
      <c r="M5" s="20" t="s">
        <v>27</v>
      </c>
      <c r="N5" s="30">
        <v>2</v>
      </c>
      <c r="O5" s="29"/>
      <c r="P5" s="20"/>
      <c r="Q5" s="21"/>
      <c r="R5" s="22"/>
      <c r="S5" s="23"/>
      <c r="T5" s="31"/>
      <c r="U5" s="31"/>
      <c r="V5" s="31"/>
      <c r="W5" s="31"/>
      <c r="X5" s="31"/>
      <c r="Y5" s="31"/>
      <c r="Z5" s="31"/>
    </row>
    <row r="6" spans="1:26" ht="17.25" customHeight="1" x14ac:dyDescent="0.3">
      <c r="A6" s="20" t="s">
        <v>18</v>
      </c>
      <c r="B6" s="32" t="s">
        <v>35</v>
      </c>
      <c r="C6" s="22" t="s">
        <v>20</v>
      </c>
      <c r="D6" s="20" t="s">
        <v>36</v>
      </c>
      <c r="E6" s="33" t="s">
        <v>22</v>
      </c>
      <c r="F6" s="32" t="s">
        <v>37</v>
      </c>
      <c r="G6" s="21" t="s">
        <v>38</v>
      </c>
      <c r="H6" s="24">
        <v>39</v>
      </c>
      <c r="I6" s="25">
        <f t="shared" si="0"/>
        <v>39</v>
      </c>
      <c r="J6" s="34"/>
      <c r="K6" s="27">
        <v>4500</v>
      </c>
      <c r="L6" s="28">
        <f>K6*I6</f>
        <v>175500</v>
      </c>
      <c r="M6" s="32" t="s">
        <v>24</v>
      </c>
      <c r="N6" s="35">
        <v>11</v>
      </c>
      <c r="O6" s="29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 x14ac:dyDescent="0.3">
      <c r="A7" s="20" t="s">
        <v>18</v>
      </c>
      <c r="B7" s="21" t="s">
        <v>33</v>
      </c>
      <c r="C7" s="22" t="s">
        <v>20</v>
      </c>
      <c r="D7" s="23" t="s">
        <v>39</v>
      </c>
      <c r="E7" s="20" t="s">
        <v>30</v>
      </c>
      <c r="F7" s="20" t="s">
        <v>40</v>
      </c>
      <c r="G7" s="21" t="s">
        <v>34</v>
      </c>
      <c r="H7" s="24">
        <v>15</v>
      </c>
      <c r="I7" s="25">
        <f t="shared" si="0"/>
        <v>15</v>
      </c>
      <c r="J7" s="26"/>
      <c r="K7" s="27">
        <v>2300</v>
      </c>
      <c r="L7" s="28">
        <f t="shared" ref="L7:L14" si="1">I7*K7</f>
        <v>34500</v>
      </c>
      <c r="M7" s="29" t="s">
        <v>24</v>
      </c>
      <c r="N7" s="30">
        <v>1</v>
      </c>
      <c r="O7" s="29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7.25" customHeight="1" x14ac:dyDescent="0.3">
      <c r="A8" s="20" t="s">
        <v>18</v>
      </c>
      <c r="B8" s="21" t="s">
        <v>41</v>
      </c>
      <c r="C8" s="22" t="s">
        <v>20</v>
      </c>
      <c r="D8" s="23" t="s">
        <v>42</v>
      </c>
      <c r="E8" s="20" t="s">
        <v>30</v>
      </c>
      <c r="F8" s="20" t="s">
        <v>43</v>
      </c>
      <c r="G8" s="21" t="s">
        <v>34</v>
      </c>
      <c r="H8" s="24">
        <v>40.5</v>
      </c>
      <c r="I8" s="25">
        <f t="shared" si="0"/>
        <v>40.5</v>
      </c>
      <c r="J8" s="26"/>
      <c r="K8" s="27">
        <v>2585</v>
      </c>
      <c r="L8" s="28">
        <f t="shared" si="1"/>
        <v>104692.5</v>
      </c>
      <c r="M8" s="29" t="s">
        <v>24</v>
      </c>
      <c r="N8" s="30">
        <v>11</v>
      </c>
      <c r="O8" s="29" t="s">
        <v>44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7.25" customHeight="1" x14ac:dyDescent="0.3">
      <c r="A9" s="20" t="s">
        <v>18</v>
      </c>
      <c r="B9" s="21" t="s">
        <v>33</v>
      </c>
      <c r="C9" s="22" t="s">
        <v>20</v>
      </c>
      <c r="D9" s="23" t="s">
        <v>45</v>
      </c>
      <c r="E9" s="20" t="s">
        <v>46</v>
      </c>
      <c r="F9" s="20" t="s">
        <v>47</v>
      </c>
      <c r="G9" s="21" t="s">
        <v>38</v>
      </c>
      <c r="H9" s="24">
        <v>23.1</v>
      </c>
      <c r="I9" s="25">
        <f t="shared" si="0"/>
        <v>23.1</v>
      </c>
      <c r="J9" s="26"/>
      <c r="K9" s="27">
        <v>3200</v>
      </c>
      <c r="L9" s="28">
        <f t="shared" si="1"/>
        <v>73920</v>
      </c>
      <c r="M9" s="29" t="s">
        <v>48</v>
      </c>
      <c r="N9" s="30">
        <v>2</v>
      </c>
      <c r="O9" s="29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7.25" customHeight="1" x14ac:dyDescent="0.3">
      <c r="A10" s="20" t="s">
        <v>18</v>
      </c>
      <c r="B10" s="21" t="s">
        <v>33</v>
      </c>
      <c r="C10" s="22" t="s">
        <v>20</v>
      </c>
      <c r="D10" s="23" t="s">
        <v>50</v>
      </c>
      <c r="E10" s="20" t="s">
        <v>49</v>
      </c>
      <c r="F10" s="20" t="s">
        <v>51</v>
      </c>
      <c r="G10" s="21" t="s">
        <v>38</v>
      </c>
      <c r="H10" s="24">
        <v>4.75</v>
      </c>
      <c r="I10" s="25">
        <f t="shared" si="0"/>
        <v>4.75</v>
      </c>
      <c r="J10" s="26"/>
      <c r="K10" s="27">
        <v>3200</v>
      </c>
      <c r="L10" s="28">
        <f t="shared" si="1"/>
        <v>15200</v>
      </c>
      <c r="M10" s="29" t="s">
        <v>52</v>
      </c>
      <c r="N10" s="30">
        <v>16</v>
      </c>
      <c r="O10" s="29"/>
      <c r="P10" s="20"/>
      <c r="Q10" s="21"/>
      <c r="R10" s="22"/>
      <c r="S10" s="23"/>
      <c r="T10" s="20"/>
      <c r="U10" s="20"/>
      <c r="V10" s="21"/>
      <c r="W10" s="24"/>
      <c r="X10" s="25"/>
      <c r="Y10" s="26"/>
      <c r="Z10" s="31"/>
    </row>
    <row r="11" spans="1:26" ht="17.25" customHeight="1" x14ac:dyDescent="0.3">
      <c r="A11" s="20" t="s">
        <v>18</v>
      </c>
      <c r="B11" s="20" t="s">
        <v>53</v>
      </c>
      <c r="C11" s="20" t="s">
        <v>20</v>
      </c>
      <c r="D11" s="20" t="s">
        <v>54</v>
      </c>
      <c r="E11" s="20" t="s">
        <v>55</v>
      </c>
      <c r="F11" s="20" t="s">
        <v>51</v>
      </c>
      <c r="G11" s="20" t="s">
        <v>38</v>
      </c>
      <c r="H11" s="24">
        <v>8</v>
      </c>
      <c r="I11" s="25">
        <f t="shared" si="0"/>
        <v>8</v>
      </c>
      <c r="J11" s="25"/>
      <c r="K11" s="27">
        <v>2300</v>
      </c>
      <c r="L11" s="28">
        <f t="shared" si="1"/>
        <v>18400</v>
      </c>
      <c r="M11" s="29" t="s">
        <v>56</v>
      </c>
      <c r="N11" s="36">
        <v>1</v>
      </c>
      <c r="O11" s="3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customHeight="1" x14ac:dyDescent="0.3">
      <c r="A12" s="20" t="s">
        <v>18</v>
      </c>
      <c r="B12" s="20" t="s">
        <v>19</v>
      </c>
      <c r="C12" s="20" t="s">
        <v>20</v>
      </c>
      <c r="D12" s="20" t="s">
        <v>57</v>
      </c>
      <c r="E12" s="20" t="s">
        <v>58</v>
      </c>
      <c r="F12" s="20" t="s">
        <v>31</v>
      </c>
      <c r="G12" s="20" t="s">
        <v>32</v>
      </c>
      <c r="H12" s="24">
        <v>134.19999999999999</v>
      </c>
      <c r="I12" s="25">
        <f t="shared" si="0"/>
        <v>134.19999999999999</v>
      </c>
      <c r="J12" s="25"/>
      <c r="K12" s="27">
        <v>2150</v>
      </c>
      <c r="L12" s="28">
        <f t="shared" si="1"/>
        <v>288530</v>
      </c>
      <c r="M12" s="29"/>
      <c r="N12" s="36"/>
      <c r="O12" s="3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7.25" customHeight="1" x14ac:dyDescent="0.3">
      <c r="A13" s="20" t="s">
        <v>18</v>
      </c>
      <c r="B13" s="20" t="s">
        <v>19</v>
      </c>
      <c r="C13" s="20" t="s">
        <v>20</v>
      </c>
      <c r="D13" s="20" t="s">
        <v>59</v>
      </c>
      <c r="E13" s="20" t="s">
        <v>22</v>
      </c>
      <c r="F13" s="20" t="s">
        <v>31</v>
      </c>
      <c r="G13" s="20" t="s">
        <v>32</v>
      </c>
      <c r="H13" s="24">
        <v>4.76</v>
      </c>
      <c r="I13" s="25">
        <f t="shared" si="0"/>
        <v>4.76</v>
      </c>
      <c r="J13" s="25"/>
      <c r="K13" s="27">
        <v>3100</v>
      </c>
      <c r="L13" s="28">
        <f t="shared" si="1"/>
        <v>14756</v>
      </c>
      <c r="M13" s="29"/>
      <c r="N13" s="36"/>
      <c r="O13" s="3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7.25" customHeight="1" x14ac:dyDescent="0.3">
      <c r="A14" s="38" t="s">
        <v>18</v>
      </c>
      <c r="B14" s="38" t="s">
        <v>60</v>
      </c>
      <c r="C14" s="38" t="s">
        <v>20</v>
      </c>
      <c r="D14" s="38" t="s">
        <v>61</v>
      </c>
      <c r="E14" s="38" t="s">
        <v>55</v>
      </c>
      <c r="F14" s="38" t="s">
        <v>62</v>
      </c>
      <c r="G14" s="38" t="s">
        <v>38</v>
      </c>
      <c r="H14" s="39">
        <v>52.2</v>
      </c>
      <c r="I14" s="40">
        <f t="shared" si="0"/>
        <v>52.2</v>
      </c>
      <c r="J14" s="41"/>
      <c r="K14" s="27">
        <v>2800</v>
      </c>
      <c r="L14" s="42">
        <f t="shared" si="1"/>
        <v>146160</v>
      </c>
      <c r="M14" s="43"/>
      <c r="N14" s="44"/>
      <c r="O14" s="45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7.25" customHeight="1" x14ac:dyDescent="0.3">
      <c r="A15" s="38" t="s">
        <v>18</v>
      </c>
      <c r="B15" s="38" t="s">
        <v>63</v>
      </c>
      <c r="C15" s="38" t="s">
        <v>20</v>
      </c>
      <c r="D15" s="38" t="s">
        <v>64</v>
      </c>
      <c r="E15" s="38" t="s">
        <v>55</v>
      </c>
      <c r="F15" s="38" t="s">
        <v>65</v>
      </c>
      <c r="G15" s="38" t="s">
        <v>38</v>
      </c>
      <c r="H15" s="46"/>
      <c r="I15" s="47"/>
      <c r="J15" s="41"/>
      <c r="K15" s="27">
        <v>3100</v>
      </c>
      <c r="L15" s="42">
        <v>0</v>
      </c>
      <c r="M15" s="43"/>
      <c r="N15" s="44"/>
      <c r="O15" s="4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7.25" customHeight="1" x14ac:dyDescent="0.3">
      <c r="A16" s="20" t="s">
        <v>18</v>
      </c>
      <c r="B16" s="20" t="s">
        <v>19</v>
      </c>
      <c r="C16" s="20" t="s">
        <v>20</v>
      </c>
      <c r="D16" s="20" t="s">
        <v>66</v>
      </c>
      <c r="E16" s="20" t="s">
        <v>22</v>
      </c>
      <c r="F16" s="20" t="s">
        <v>67</v>
      </c>
      <c r="G16" s="20" t="s">
        <v>38</v>
      </c>
      <c r="H16" s="24">
        <v>3.36</v>
      </c>
      <c r="I16" s="25">
        <f>H16-J16</f>
        <v>3.36</v>
      </c>
      <c r="J16" s="25"/>
      <c r="K16" s="126">
        <v>2900</v>
      </c>
      <c r="L16" s="28">
        <f>I16*K16</f>
        <v>9744</v>
      </c>
      <c r="M16" s="29"/>
      <c r="N16" s="36"/>
      <c r="O16" s="3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7.25" customHeight="1" x14ac:dyDescent="0.3">
      <c r="A17" s="20" t="s">
        <v>18</v>
      </c>
      <c r="B17" s="20" t="s">
        <v>19</v>
      </c>
      <c r="C17" s="20" t="s">
        <v>20</v>
      </c>
      <c r="D17" s="20" t="s">
        <v>68</v>
      </c>
      <c r="E17" s="20" t="s">
        <v>22</v>
      </c>
      <c r="F17" s="20" t="s">
        <v>69</v>
      </c>
      <c r="G17" s="20" t="s">
        <v>38</v>
      </c>
      <c r="H17" s="24">
        <v>2.7</v>
      </c>
      <c r="I17" s="25">
        <f>H17-J17</f>
        <v>2.7</v>
      </c>
      <c r="J17" s="25"/>
      <c r="K17" s="27">
        <v>2950</v>
      </c>
      <c r="L17" s="28">
        <f>I17*K17</f>
        <v>7965.0000000000009</v>
      </c>
      <c r="M17" s="29"/>
      <c r="N17" s="36"/>
      <c r="O17" s="3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25" customHeight="1" x14ac:dyDescent="0.3">
      <c r="A18" s="20" t="s">
        <v>18</v>
      </c>
      <c r="B18" s="20" t="s">
        <v>19</v>
      </c>
      <c r="C18" s="20" t="s">
        <v>20</v>
      </c>
      <c r="D18" s="20" t="s">
        <v>70</v>
      </c>
      <c r="E18" s="20" t="s">
        <v>22</v>
      </c>
      <c r="F18" s="20" t="s">
        <v>71</v>
      </c>
      <c r="G18" s="20" t="s">
        <v>38</v>
      </c>
      <c r="H18" s="24">
        <v>25.74</v>
      </c>
      <c r="I18" s="25">
        <f>H18-J18</f>
        <v>25.74</v>
      </c>
      <c r="J18" s="25"/>
      <c r="K18" s="27">
        <v>3350</v>
      </c>
      <c r="L18" s="28">
        <f>I18*K18</f>
        <v>86229</v>
      </c>
      <c r="M18" s="29"/>
      <c r="N18" s="36"/>
      <c r="O18" s="37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7.25" customHeight="1" x14ac:dyDescent="0.3">
      <c r="A19" s="38" t="s">
        <v>18</v>
      </c>
      <c r="B19" s="38" t="s">
        <v>19</v>
      </c>
      <c r="C19" s="38" t="s">
        <v>20</v>
      </c>
      <c r="D19" s="38" t="s">
        <v>72</v>
      </c>
      <c r="E19" s="38" t="s">
        <v>22</v>
      </c>
      <c r="F19" s="38" t="s">
        <v>73</v>
      </c>
      <c r="G19" s="38" t="s">
        <v>38</v>
      </c>
      <c r="H19" s="39">
        <v>67.5</v>
      </c>
      <c r="I19" s="40">
        <f>H19-J19</f>
        <v>67.5</v>
      </c>
      <c r="J19" s="41"/>
      <c r="K19" s="27">
        <v>5200</v>
      </c>
      <c r="L19" s="42">
        <f>I19*K19</f>
        <v>351000</v>
      </c>
      <c r="M19" s="43"/>
      <c r="N19" s="44"/>
      <c r="O19" s="4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7.25" customHeight="1" x14ac:dyDescent="0.3">
      <c r="A20" s="38" t="s">
        <v>18</v>
      </c>
      <c r="B20" s="38" t="s">
        <v>19</v>
      </c>
      <c r="C20" s="38" t="s">
        <v>20</v>
      </c>
      <c r="D20" s="38" t="s">
        <v>74</v>
      </c>
      <c r="E20" s="38" t="s">
        <v>75</v>
      </c>
      <c r="F20" s="38" t="s">
        <v>73</v>
      </c>
      <c r="G20" s="38" t="s">
        <v>38</v>
      </c>
      <c r="H20" s="46"/>
      <c r="I20" s="47"/>
      <c r="J20" s="41"/>
      <c r="K20" s="27">
        <v>5365</v>
      </c>
      <c r="L20" s="42">
        <v>0</v>
      </c>
      <c r="M20" s="43"/>
      <c r="N20" s="44"/>
      <c r="O20" s="4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7.25" customHeight="1" x14ac:dyDescent="0.3">
      <c r="A21" s="20" t="s">
        <v>18</v>
      </c>
      <c r="B21" s="20" t="s">
        <v>28</v>
      </c>
      <c r="C21" s="20" t="s">
        <v>20</v>
      </c>
      <c r="D21" s="20" t="s">
        <v>76</v>
      </c>
      <c r="E21" s="20" t="s">
        <v>55</v>
      </c>
      <c r="F21" s="20" t="s">
        <v>65</v>
      </c>
      <c r="G21" s="20" t="s">
        <v>38</v>
      </c>
      <c r="H21" s="24">
        <v>3.98</v>
      </c>
      <c r="I21" s="25">
        <f t="shared" ref="I21:I40" si="2">H21-J21</f>
        <v>3.98</v>
      </c>
      <c r="J21" s="25"/>
      <c r="K21" s="27">
        <v>3150</v>
      </c>
      <c r="L21" s="28">
        <f>I21*K21</f>
        <v>12537</v>
      </c>
      <c r="M21" s="29"/>
      <c r="N21" s="36"/>
      <c r="O21" s="3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7.25" customHeight="1" x14ac:dyDescent="0.3">
      <c r="A22" s="20" t="s">
        <v>18</v>
      </c>
      <c r="B22" s="20" t="s">
        <v>77</v>
      </c>
      <c r="C22" s="20" t="s">
        <v>20</v>
      </c>
      <c r="D22" s="20" t="s">
        <v>78</v>
      </c>
      <c r="E22" s="20" t="s">
        <v>22</v>
      </c>
      <c r="F22" s="20" t="s">
        <v>79</v>
      </c>
      <c r="G22" s="20" t="s">
        <v>38</v>
      </c>
      <c r="H22" s="24">
        <v>5.5</v>
      </c>
      <c r="I22" s="25">
        <f t="shared" si="2"/>
        <v>5.5</v>
      </c>
      <c r="J22" s="25"/>
      <c r="K22" s="27">
        <v>3275</v>
      </c>
      <c r="L22" s="28">
        <f>I22*K22</f>
        <v>18012.5</v>
      </c>
      <c r="M22" s="29"/>
      <c r="N22" s="36"/>
      <c r="O22" s="3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7.25" customHeight="1" x14ac:dyDescent="0.3">
      <c r="A23" s="20" t="s">
        <v>84</v>
      </c>
      <c r="B23" s="20" t="s">
        <v>19</v>
      </c>
      <c r="C23" s="20" t="s">
        <v>80</v>
      </c>
      <c r="D23" s="20" t="s">
        <v>81</v>
      </c>
      <c r="E23" s="20" t="s">
        <v>82</v>
      </c>
      <c r="F23" s="20" t="s">
        <v>85</v>
      </c>
      <c r="G23" s="20" t="s">
        <v>38</v>
      </c>
      <c r="H23" s="24">
        <v>77</v>
      </c>
      <c r="I23" s="25">
        <f t="shared" si="2"/>
        <v>77</v>
      </c>
      <c r="J23" s="25"/>
      <c r="K23" s="127">
        <v>3800</v>
      </c>
      <c r="L23" s="28">
        <f t="shared" ref="L23:L70" si="3">K23*H23</f>
        <v>292600</v>
      </c>
      <c r="M23" s="29" t="s">
        <v>86</v>
      </c>
      <c r="N23" s="36">
        <v>9</v>
      </c>
      <c r="O23" s="3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7.25" customHeight="1" x14ac:dyDescent="0.3">
      <c r="A24" s="20" t="s">
        <v>87</v>
      </c>
      <c r="B24" s="20" t="s">
        <v>19</v>
      </c>
      <c r="C24" s="20" t="s">
        <v>20</v>
      </c>
      <c r="D24" s="20" t="s">
        <v>88</v>
      </c>
      <c r="E24" s="20" t="s">
        <v>89</v>
      </c>
      <c r="F24" s="20" t="s">
        <v>90</v>
      </c>
      <c r="G24" s="20" t="s">
        <v>38</v>
      </c>
      <c r="H24" s="24">
        <v>8.64</v>
      </c>
      <c r="I24" s="25">
        <f t="shared" si="2"/>
        <v>8.64</v>
      </c>
      <c r="J24" s="25"/>
      <c r="K24" s="27">
        <v>4850</v>
      </c>
      <c r="L24" s="28">
        <f t="shared" si="3"/>
        <v>41904</v>
      </c>
      <c r="M24" s="29"/>
      <c r="N24" s="36"/>
      <c r="O24" s="37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7.25" customHeight="1" x14ac:dyDescent="0.3">
      <c r="A25" s="20" t="s">
        <v>87</v>
      </c>
      <c r="B25" s="20" t="s">
        <v>33</v>
      </c>
      <c r="C25" s="20" t="s">
        <v>20</v>
      </c>
      <c r="D25" s="20" t="s">
        <v>91</v>
      </c>
      <c r="E25" s="20" t="s">
        <v>92</v>
      </c>
      <c r="F25" s="20" t="s">
        <v>26</v>
      </c>
      <c r="G25" s="20" t="s">
        <v>38</v>
      </c>
      <c r="H25" s="24">
        <v>58.2</v>
      </c>
      <c r="I25" s="25">
        <f t="shared" si="2"/>
        <v>58.2</v>
      </c>
      <c r="J25" s="25"/>
      <c r="K25" s="27">
        <v>5400</v>
      </c>
      <c r="L25" s="28">
        <f t="shared" si="3"/>
        <v>314280</v>
      </c>
      <c r="M25" s="29"/>
      <c r="N25" s="36"/>
      <c r="O25" s="3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7.25" customHeight="1" x14ac:dyDescent="0.3">
      <c r="A26" s="20" t="s">
        <v>87</v>
      </c>
      <c r="B26" s="20" t="s">
        <v>93</v>
      </c>
      <c r="C26" s="20" t="s">
        <v>20</v>
      </c>
      <c r="D26" s="20" t="s">
        <v>94</v>
      </c>
      <c r="E26" s="20" t="s">
        <v>22</v>
      </c>
      <c r="F26" s="20" t="s">
        <v>95</v>
      </c>
      <c r="G26" s="20" t="s">
        <v>38</v>
      </c>
      <c r="H26" s="24">
        <v>68.489999999999995</v>
      </c>
      <c r="I26" s="25">
        <f t="shared" si="2"/>
        <v>68.489999999999995</v>
      </c>
      <c r="J26" s="25"/>
      <c r="K26" s="27">
        <v>5400</v>
      </c>
      <c r="L26" s="28">
        <f t="shared" si="3"/>
        <v>369846</v>
      </c>
      <c r="M26" s="29" t="s">
        <v>86</v>
      </c>
      <c r="N26" s="36">
        <v>6</v>
      </c>
      <c r="O26" s="3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7.25" customHeight="1" x14ac:dyDescent="0.3">
      <c r="A27" s="38" t="s">
        <v>87</v>
      </c>
      <c r="B27" s="38" t="s">
        <v>33</v>
      </c>
      <c r="C27" s="38" t="s">
        <v>80</v>
      </c>
      <c r="D27" s="38" t="s">
        <v>96</v>
      </c>
      <c r="E27" s="38" t="s">
        <v>22</v>
      </c>
      <c r="F27" s="38" t="s">
        <v>97</v>
      </c>
      <c r="G27" s="38" t="s">
        <v>38</v>
      </c>
      <c r="H27" s="48">
        <v>108.24</v>
      </c>
      <c r="I27" s="41">
        <f t="shared" si="2"/>
        <v>108.24</v>
      </c>
      <c r="J27" s="25"/>
      <c r="K27" s="27">
        <v>4000</v>
      </c>
      <c r="L27" s="28">
        <f t="shared" si="3"/>
        <v>432960</v>
      </c>
      <c r="M27" s="29"/>
      <c r="N27" s="36"/>
      <c r="O27" s="3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7.25" customHeight="1" x14ac:dyDescent="0.3">
      <c r="A28" s="20" t="s">
        <v>87</v>
      </c>
      <c r="B28" s="20" t="s">
        <v>33</v>
      </c>
      <c r="C28" s="20" t="s">
        <v>20</v>
      </c>
      <c r="D28" s="20" t="s">
        <v>98</v>
      </c>
      <c r="E28" s="20" t="s">
        <v>22</v>
      </c>
      <c r="F28" s="20" t="s">
        <v>99</v>
      </c>
      <c r="G28" s="20" t="s">
        <v>38</v>
      </c>
      <c r="H28" s="24">
        <v>60</v>
      </c>
      <c r="I28" s="25">
        <f t="shared" si="2"/>
        <v>60</v>
      </c>
      <c r="J28" s="25"/>
      <c r="K28" s="27">
        <v>3900</v>
      </c>
      <c r="L28" s="28">
        <f t="shared" si="3"/>
        <v>234000</v>
      </c>
      <c r="M28" s="29"/>
      <c r="N28" s="36"/>
      <c r="O28" s="3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7.25" customHeight="1" x14ac:dyDescent="0.3">
      <c r="A29" s="20" t="s">
        <v>87</v>
      </c>
      <c r="B29" s="20" t="s">
        <v>33</v>
      </c>
      <c r="C29" s="20" t="s">
        <v>100</v>
      </c>
      <c r="D29" s="20" t="s">
        <v>101</v>
      </c>
      <c r="E29" s="20" t="s">
        <v>22</v>
      </c>
      <c r="F29" s="20" t="s">
        <v>102</v>
      </c>
      <c r="G29" s="20" t="s">
        <v>38</v>
      </c>
      <c r="H29" s="24">
        <v>92.2</v>
      </c>
      <c r="I29" s="25">
        <f t="shared" si="2"/>
        <v>92.2</v>
      </c>
      <c r="J29" s="25"/>
      <c r="K29" s="27">
        <v>4000</v>
      </c>
      <c r="L29" s="28">
        <f t="shared" si="3"/>
        <v>368800</v>
      </c>
      <c r="M29" s="29"/>
      <c r="N29" s="36"/>
      <c r="O29" s="3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7.25" customHeight="1" x14ac:dyDescent="0.3">
      <c r="A30" s="20" t="s">
        <v>87</v>
      </c>
      <c r="B30" s="20" t="s">
        <v>33</v>
      </c>
      <c r="C30" s="20" t="s">
        <v>100</v>
      </c>
      <c r="D30" s="20" t="s">
        <v>103</v>
      </c>
      <c r="E30" s="20" t="s">
        <v>22</v>
      </c>
      <c r="F30" s="20" t="s">
        <v>104</v>
      </c>
      <c r="G30" s="20" t="s">
        <v>38</v>
      </c>
      <c r="H30" s="24">
        <v>26.64</v>
      </c>
      <c r="I30" s="25">
        <f t="shared" si="2"/>
        <v>26.64</v>
      </c>
      <c r="J30" s="25"/>
      <c r="K30" s="27">
        <v>3900</v>
      </c>
      <c r="L30" s="28">
        <f t="shared" si="3"/>
        <v>103896</v>
      </c>
      <c r="M30" s="29"/>
      <c r="N30" s="36"/>
      <c r="O30" s="37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7.25" customHeight="1" x14ac:dyDescent="0.3">
      <c r="A31" s="20" t="s">
        <v>87</v>
      </c>
      <c r="B31" s="20" t="s">
        <v>33</v>
      </c>
      <c r="C31" s="20" t="s">
        <v>80</v>
      </c>
      <c r="D31" s="20" t="s">
        <v>105</v>
      </c>
      <c r="E31" s="20" t="s">
        <v>22</v>
      </c>
      <c r="F31" s="20" t="s">
        <v>106</v>
      </c>
      <c r="G31" s="20" t="s">
        <v>38</v>
      </c>
      <c r="H31" s="24">
        <v>0.96</v>
      </c>
      <c r="I31" s="25">
        <f t="shared" si="2"/>
        <v>0.96</v>
      </c>
      <c r="J31" s="25"/>
      <c r="K31" s="27">
        <v>3900</v>
      </c>
      <c r="L31" s="28">
        <f t="shared" si="3"/>
        <v>3744</v>
      </c>
      <c r="M31" s="29"/>
      <c r="N31" s="36"/>
      <c r="O31" s="3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7.25" customHeight="1" x14ac:dyDescent="0.3">
      <c r="A32" s="20" t="s">
        <v>87</v>
      </c>
      <c r="B32" s="20" t="s">
        <v>93</v>
      </c>
      <c r="C32" s="20" t="s">
        <v>20</v>
      </c>
      <c r="D32" s="20" t="s">
        <v>107</v>
      </c>
      <c r="E32" s="20" t="s">
        <v>22</v>
      </c>
      <c r="F32" s="20" t="s">
        <v>108</v>
      </c>
      <c r="G32" s="20" t="s">
        <v>38</v>
      </c>
      <c r="H32" s="24">
        <v>124</v>
      </c>
      <c r="I32" s="25">
        <f t="shared" si="2"/>
        <v>124</v>
      </c>
      <c r="J32" s="25"/>
      <c r="K32" s="27">
        <v>3900</v>
      </c>
      <c r="L32" s="28">
        <f t="shared" si="3"/>
        <v>483600</v>
      </c>
      <c r="M32" s="29"/>
      <c r="N32" s="36"/>
      <c r="O32" s="3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7.25" customHeight="1" x14ac:dyDescent="0.3">
      <c r="A33" s="20" t="s">
        <v>87</v>
      </c>
      <c r="B33" s="20" t="s">
        <v>33</v>
      </c>
      <c r="C33" s="20" t="s">
        <v>20</v>
      </c>
      <c r="D33" s="20" t="s">
        <v>109</v>
      </c>
      <c r="E33" s="20" t="s">
        <v>22</v>
      </c>
      <c r="F33" s="20" t="s">
        <v>110</v>
      </c>
      <c r="G33" s="20" t="s">
        <v>38</v>
      </c>
      <c r="H33" s="24">
        <v>11.29</v>
      </c>
      <c r="I33" s="25">
        <f t="shared" si="2"/>
        <v>11.29</v>
      </c>
      <c r="J33" s="25"/>
      <c r="K33" s="27">
        <v>5200</v>
      </c>
      <c r="L33" s="28">
        <f t="shared" si="3"/>
        <v>58707.999999999993</v>
      </c>
      <c r="M33" s="29"/>
      <c r="N33" s="36"/>
      <c r="O33" s="3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7.25" customHeight="1" x14ac:dyDescent="0.3">
      <c r="A34" s="38" t="s">
        <v>87</v>
      </c>
      <c r="B34" s="38" t="s">
        <v>33</v>
      </c>
      <c r="C34" s="38" t="s">
        <v>20</v>
      </c>
      <c r="D34" s="38" t="s">
        <v>111</v>
      </c>
      <c r="E34" s="38" t="s">
        <v>22</v>
      </c>
      <c r="F34" s="38" t="s">
        <v>112</v>
      </c>
      <c r="G34" s="38" t="s">
        <v>38</v>
      </c>
      <c r="H34" s="48">
        <v>5.94</v>
      </c>
      <c r="I34" s="41">
        <f t="shared" si="2"/>
        <v>5.94</v>
      </c>
      <c r="J34" s="25"/>
      <c r="K34" s="27">
        <v>4000</v>
      </c>
      <c r="L34" s="28">
        <f t="shared" si="3"/>
        <v>23760</v>
      </c>
      <c r="M34" s="29"/>
      <c r="N34" s="36"/>
      <c r="O34" s="3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7.25" customHeight="1" x14ac:dyDescent="0.3">
      <c r="A35" s="20" t="s">
        <v>87</v>
      </c>
      <c r="B35" s="20" t="s">
        <v>93</v>
      </c>
      <c r="C35" s="20" t="s">
        <v>20</v>
      </c>
      <c r="D35" s="20" t="s">
        <v>107</v>
      </c>
      <c r="E35" s="20" t="s">
        <v>22</v>
      </c>
      <c r="F35" s="20" t="s">
        <v>108</v>
      </c>
      <c r="G35" s="20" t="s">
        <v>38</v>
      </c>
      <c r="H35" s="24">
        <v>69.36</v>
      </c>
      <c r="I35" s="25">
        <f t="shared" si="2"/>
        <v>69.36</v>
      </c>
      <c r="J35" s="25"/>
      <c r="K35" s="27">
        <v>4592</v>
      </c>
      <c r="L35" s="28">
        <f t="shared" si="3"/>
        <v>318501.12</v>
      </c>
      <c r="M35" s="29"/>
      <c r="N35" s="36"/>
      <c r="O35" s="3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7.25" customHeight="1" x14ac:dyDescent="0.3">
      <c r="A36" s="20" t="s">
        <v>87</v>
      </c>
      <c r="B36" s="20" t="s">
        <v>93</v>
      </c>
      <c r="C36" s="20" t="s">
        <v>20</v>
      </c>
      <c r="D36" s="20" t="s">
        <v>113</v>
      </c>
      <c r="E36" s="20" t="s">
        <v>22</v>
      </c>
      <c r="F36" s="20" t="s">
        <v>114</v>
      </c>
      <c r="G36" s="20" t="s">
        <v>38</v>
      </c>
      <c r="H36" s="24">
        <v>1.944</v>
      </c>
      <c r="I36" s="25">
        <f t="shared" si="2"/>
        <v>1.944</v>
      </c>
      <c r="J36" s="25"/>
      <c r="K36" s="27">
        <v>4592</v>
      </c>
      <c r="L36" s="28">
        <f t="shared" si="3"/>
        <v>8926.848</v>
      </c>
      <c r="M36" s="29"/>
      <c r="N36" s="36"/>
      <c r="O36" s="37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7.25" customHeight="1" x14ac:dyDescent="0.3">
      <c r="A37" s="20" t="s">
        <v>87</v>
      </c>
      <c r="B37" s="20" t="s">
        <v>93</v>
      </c>
      <c r="C37" s="20" t="s">
        <v>20</v>
      </c>
      <c r="D37" s="20" t="s">
        <v>115</v>
      </c>
      <c r="E37" s="20" t="s">
        <v>22</v>
      </c>
      <c r="F37" s="20" t="s">
        <v>116</v>
      </c>
      <c r="G37" s="20" t="s">
        <v>38</v>
      </c>
      <c r="H37" s="24">
        <v>24.48</v>
      </c>
      <c r="I37" s="25">
        <f t="shared" si="2"/>
        <v>24.48</v>
      </c>
      <c r="J37" s="25"/>
      <c r="K37" s="27">
        <v>4592</v>
      </c>
      <c r="L37" s="28">
        <f t="shared" si="3"/>
        <v>112412.16</v>
      </c>
      <c r="M37" s="29"/>
      <c r="N37" s="36"/>
      <c r="O37" s="3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3">
      <c r="A38" s="20" t="s">
        <v>87</v>
      </c>
      <c r="B38" s="20" t="s">
        <v>33</v>
      </c>
      <c r="C38" s="20" t="s">
        <v>20</v>
      </c>
      <c r="D38" s="20" t="s">
        <v>117</v>
      </c>
      <c r="E38" s="20" t="s">
        <v>22</v>
      </c>
      <c r="F38" s="20" t="s">
        <v>118</v>
      </c>
      <c r="G38" s="20" t="s">
        <v>38</v>
      </c>
      <c r="H38" s="24">
        <v>394.2</v>
      </c>
      <c r="I38" s="25">
        <f t="shared" si="2"/>
        <v>394.2</v>
      </c>
      <c r="J38" s="25"/>
      <c r="K38" s="27">
        <v>3620</v>
      </c>
      <c r="L38" s="28">
        <f t="shared" si="3"/>
        <v>1427004</v>
      </c>
      <c r="M38" s="29"/>
      <c r="N38" s="36"/>
      <c r="O38" s="3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7.25" customHeight="1" x14ac:dyDescent="0.3">
      <c r="A39" s="20" t="s">
        <v>87</v>
      </c>
      <c r="B39" s="20" t="s">
        <v>33</v>
      </c>
      <c r="C39" s="20" t="s">
        <v>20</v>
      </c>
      <c r="D39" s="20" t="s">
        <v>119</v>
      </c>
      <c r="E39" s="20" t="s">
        <v>22</v>
      </c>
      <c r="F39" s="20" t="s">
        <v>120</v>
      </c>
      <c r="G39" s="20" t="s">
        <v>38</v>
      </c>
      <c r="H39" s="24">
        <v>2.5</v>
      </c>
      <c r="I39" s="25">
        <f t="shared" si="2"/>
        <v>2.5</v>
      </c>
      <c r="J39" s="25"/>
      <c r="K39" s="27">
        <v>5200</v>
      </c>
      <c r="L39" s="28">
        <f t="shared" si="3"/>
        <v>13000</v>
      </c>
      <c r="M39" s="29"/>
      <c r="N39" s="36"/>
      <c r="O39" s="3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7.25" customHeight="1" x14ac:dyDescent="0.3">
      <c r="A40" s="20" t="s">
        <v>87</v>
      </c>
      <c r="B40" s="20" t="s">
        <v>33</v>
      </c>
      <c r="C40" s="20" t="s">
        <v>20</v>
      </c>
      <c r="D40" s="20" t="s">
        <v>121</v>
      </c>
      <c r="E40" s="20" t="s">
        <v>22</v>
      </c>
      <c r="F40" s="20" t="s">
        <v>122</v>
      </c>
      <c r="G40" s="20" t="s">
        <v>123</v>
      </c>
      <c r="H40" s="24">
        <v>3.6</v>
      </c>
      <c r="I40" s="25">
        <f t="shared" si="2"/>
        <v>3.6</v>
      </c>
      <c r="J40" s="25"/>
      <c r="K40" s="27">
        <v>5200</v>
      </c>
      <c r="L40" s="28">
        <f t="shared" si="3"/>
        <v>18720</v>
      </c>
      <c r="M40" s="29"/>
      <c r="N40" s="36"/>
      <c r="O40" s="3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7.25" customHeight="1" x14ac:dyDescent="0.3">
      <c r="A41" s="38" t="s">
        <v>18</v>
      </c>
      <c r="B41" s="38" t="s">
        <v>60</v>
      </c>
      <c r="C41" s="38" t="s">
        <v>20</v>
      </c>
      <c r="D41" s="38" t="s">
        <v>124</v>
      </c>
      <c r="E41" s="38" t="s">
        <v>22</v>
      </c>
      <c r="F41" s="38" t="s">
        <v>125</v>
      </c>
      <c r="G41" s="38" t="s">
        <v>38</v>
      </c>
      <c r="H41" s="48">
        <v>43.36</v>
      </c>
      <c r="I41" s="41">
        <f t="shared" ref="I41:I57" si="4">H41</f>
        <v>43.36</v>
      </c>
      <c r="J41" s="25"/>
      <c r="K41" s="27">
        <v>3350</v>
      </c>
      <c r="L41" s="28">
        <f t="shared" si="3"/>
        <v>145256</v>
      </c>
      <c r="M41" s="29"/>
      <c r="N41" s="36"/>
      <c r="O41" s="3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7.25" customHeight="1" x14ac:dyDescent="0.3">
      <c r="A42" s="20" t="s">
        <v>18</v>
      </c>
      <c r="B42" s="20" t="s">
        <v>93</v>
      </c>
      <c r="C42" s="20" t="s">
        <v>20</v>
      </c>
      <c r="D42" s="20" t="s">
        <v>126</v>
      </c>
      <c r="E42" s="20" t="s">
        <v>55</v>
      </c>
      <c r="F42" s="20" t="s">
        <v>62</v>
      </c>
      <c r="G42" s="20" t="s">
        <v>38</v>
      </c>
      <c r="H42" s="24">
        <v>13.88</v>
      </c>
      <c r="I42" s="25">
        <f t="shared" si="4"/>
        <v>13.88</v>
      </c>
      <c r="J42" s="25"/>
      <c r="K42" s="27">
        <v>3467</v>
      </c>
      <c r="L42" s="28">
        <f t="shared" si="3"/>
        <v>48121.96</v>
      </c>
      <c r="M42" s="29"/>
      <c r="N42" s="36"/>
      <c r="O42" s="37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7.25" customHeight="1" x14ac:dyDescent="0.3">
      <c r="A43" s="38" t="s">
        <v>18</v>
      </c>
      <c r="B43" s="38" t="s">
        <v>33</v>
      </c>
      <c r="C43" s="38" t="s">
        <v>20</v>
      </c>
      <c r="D43" s="38" t="s">
        <v>127</v>
      </c>
      <c r="E43" s="38" t="s">
        <v>22</v>
      </c>
      <c r="F43" s="38" t="s">
        <v>128</v>
      </c>
      <c r="G43" s="38" t="s">
        <v>38</v>
      </c>
      <c r="H43" s="48">
        <v>12.78</v>
      </c>
      <c r="I43" s="41">
        <f t="shared" si="4"/>
        <v>12.78</v>
      </c>
      <c r="J43" s="25"/>
      <c r="K43" s="27">
        <v>750</v>
      </c>
      <c r="L43" s="28">
        <f t="shared" si="3"/>
        <v>9585</v>
      </c>
      <c r="M43" s="29"/>
      <c r="N43" s="36"/>
      <c r="O43" s="37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7.25" customHeight="1" x14ac:dyDescent="0.3">
      <c r="A44" s="20" t="s">
        <v>18</v>
      </c>
      <c r="B44" s="20" t="s">
        <v>93</v>
      </c>
      <c r="C44" s="20" t="s">
        <v>20</v>
      </c>
      <c r="D44" s="20" t="s">
        <v>129</v>
      </c>
      <c r="E44" s="20" t="s">
        <v>130</v>
      </c>
      <c r="F44" s="20" t="s">
        <v>71</v>
      </c>
      <c r="G44" s="20" t="s">
        <v>38</v>
      </c>
      <c r="H44" s="24">
        <v>2.7</v>
      </c>
      <c r="I44" s="25">
        <f t="shared" si="4"/>
        <v>2.7</v>
      </c>
      <c r="J44" s="25"/>
      <c r="K44" s="27">
        <v>5240</v>
      </c>
      <c r="L44" s="28">
        <f t="shared" si="3"/>
        <v>14148.000000000002</v>
      </c>
      <c r="M44" s="29"/>
      <c r="N44" s="36"/>
      <c r="O44" s="37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7.25" customHeight="1" x14ac:dyDescent="0.3">
      <c r="A45" s="20" t="s">
        <v>18</v>
      </c>
      <c r="B45" s="20" t="s">
        <v>93</v>
      </c>
      <c r="C45" s="20" t="s">
        <v>20</v>
      </c>
      <c r="D45" s="20" t="s">
        <v>131</v>
      </c>
      <c r="E45" s="20" t="s">
        <v>22</v>
      </c>
      <c r="F45" s="20" t="s">
        <v>132</v>
      </c>
      <c r="G45" s="20" t="s">
        <v>38</v>
      </c>
      <c r="H45" s="24">
        <v>11.34</v>
      </c>
      <c r="I45" s="25">
        <f t="shared" si="4"/>
        <v>11.34</v>
      </c>
      <c r="J45" s="25"/>
      <c r="K45" s="27">
        <v>6870</v>
      </c>
      <c r="L45" s="28">
        <f t="shared" si="3"/>
        <v>77905.8</v>
      </c>
      <c r="M45" s="29"/>
      <c r="N45" s="36"/>
      <c r="O45" s="37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7.25" customHeight="1" x14ac:dyDescent="0.3">
      <c r="A46" s="20" t="s">
        <v>18</v>
      </c>
      <c r="B46" s="20" t="s">
        <v>93</v>
      </c>
      <c r="C46" s="20" t="s">
        <v>20</v>
      </c>
      <c r="D46" s="20" t="s">
        <v>134</v>
      </c>
      <c r="E46" s="20" t="s">
        <v>22</v>
      </c>
      <c r="F46" s="20" t="s">
        <v>106</v>
      </c>
      <c r="G46" s="20" t="s">
        <v>38</v>
      </c>
      <c r="H46" s="24">
        <v>96</v>
      </c>
      <c r="I46" s="25">
        <f t="shared" si="4"/>
        <v>96</v>
      </c>
      <c r="J46" s="25"/>
      <c r="K46" s="27">
        <v>5200</v>
      </c>
      <c r="L46" s="28">
        <f t="shared" si="3"/>
        <v>499200</v>
      </c>
      <c r="M46" s="29"/>
      <c r="N46" s="36"/>
      <c r="O46" s="37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7.25" customHeight="1" x14ac:dyDescent="0.3">
      <c r="A47" s="20" t="s">
        <v>18</v>
      </c>
      <c r="B47" s="20" t="s">
        <v>33</v>
      </c>
      <c r="C47" s="20" t="s">
        <v>20</v>
      </c>
      <c r="D47" s="20" t="s">
        <v>136</v>
      </c>
      <c r="E47" s="20" t="s">
        <v>22</v>
      </c>
      <c r="F47" s="20" t="s">
        <v>26</v>
      </c>
      <c r="G47" s="20" t="s">
        <v>38</v>
      </c>
      <c r="H47" s="24">
        <v>16.2</v>
      </c>
      <c r="I47" s="25">
        <f t="shared" si="4"/>
        <v>16.2</v>
      </c>
      <c r="J47" s="25"/>
      <c r="K47" s="27">
        <v>3820</v>
      </c>
      <c r="L47" s="28">
        <f t="shared" si="3"/>
        <v>61884</v>
      </c>
      <c r="M47" s="29"/>
      <c r="N47" s="36"/>
      <c r="O47" s="37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7.25" customHeight="1" x14ac:dyDescent="0.3">
      <c r="A48" s="38" t="s">
        <v>18</v>
      </c>
      <c r="B48" s="38" t="s">
        <v>33</v>
      </c>
      <c r="C48" s="38" t="s">
        <v>20</v>
      </c>
      <c r="D48" s="38" t="s">
        <v>137</v>
      </c>
      <c r="E48" s="38" t="s">
        <v>49</v>
      </c>
      <c r="F48" s="38" t="s">
        <v>65</v>
      </c>
      <c r="G48" s="38" t="s">
        <v>38</v>
      </c>
      <c r="H48" s="48">
        <v>8.94</v>
      </c>
      <c r="I48" s="41">
        <f t="shared" si="4"/>
        <v>8.94</v>
      </c>
      <c r="J48" s="25"/>
      <c r="K48" s="27">
        <v>750</v>
      </c>
      <c r="L48" s="28">
        <f t="shared" si="3"/>
        <v>6705</v>
      </c>
      <c r="M48" s="29"/>
      <c r="N48" s="36"/>
      <c r="O48" s="37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7.25" customHeight="1" x14ac:dyDescent="0.3">
      <c r="A49" s="20" t="s">
        <v>18</v>
      </c>
      <c r="B49" s="20" t="s">
        <v>33</v>
      </c>
      <c r="C49" s="20" t="s">
        <v>20</v>
      </c>
      <c r="D49" s="20" t="s">
        <v>138</v>
      </c>
      <c r="E49" s="20" t="s">
        <v>22</v>
      </c>
      <c r="F49" s="20" t="s">
        <v>139</v>
      </c>
      <c r="G49" s="20" t="s">
        <v>38</v>
      </c>
      <c r="H49" s="24">
        <v>40.869999999999997</v>
      </c>
      <c r="I49" s="25">
        <f t="shared" si="4"/>
        <v>40.869999999999997</v>
      </c>
      <c r="J49" s="25"/>
      <c r="K49" s="27">
        <v>6870</v>
      </c>
      <c r="L49" s="28">
        <f t="shared" si="3"/>
        <v>280776.89999999997</v>
      </c>
      <c r="M49" s="29"/>
      <c r="N49" s="36"/>
      <c r="O49" s="37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7.25" customHeight="1" x14ac:dyDescent="0.3">
      <c r="A50" s="20" t="s">
        <v>18</v>
      </c>
      <c r="B50" s="20" t="s">
        <v>33</v>
      </c>
      <c r="C50" s="20" t="s">
        <v>20</v>
      </c>
      <c r="D50" s="20" t="s">
        <v>140</v>
      </c>
      <c r="E50" s="20" t="s">
        <v>22</v>
      </c>
      <c r="F50" s="20" t="s">
        <v>141</v>
      </c>
      <c r="G50" s="20" t="s">
        <v>38</v>
      </c>
      <c r="H50" s="24">
        <v>8.2799999999999994</v>
      </c>
      <c r="I50" s="25">
        <f t="shared" si="4"/>
        <v>8.2799999999999994</v>
      </c>
      <c r="J50" s="25"/>
      <c r="K50" s="27">
        <v>4180</v>
      </c>
      <c r="L50" s="28">
        <f t="shared" si="3"/>
        <v>34610.399999999994</v>
      </c>
      <c r="M50" s="29"/>
      <c r="N50" s="36"/>
      <c r="O50" s="37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7.25" customHeight="1" x14ac:dyDescent="0.3">
      <c r="A51" s="20" t="s">
        <v>18</v>
      </c>
      <c r="B51" s="20" t="s">
        <v>33</v>
      </c>
      <c r="C51" s="20" t="s">
        <v>20</v>
      </c>
      <c r="D51" s="20" t="s">
        <v>126</v>
      </c>
      <c r="E51" s="20" t="s">
        <v>75</v>
      </c>
      <c r="F51" s="20" t="s">
        <v>62</v>
      </c>
      <c r="G51" s="20" t="s">
        <v>38</v>
      </c>
      <c r="H51" s="24">
        <v>487.68</v>
      </c>
      <c r="I51" s="25">
        <f t="shared" si="4"/>
        <v>487.68</v>
      </c>
      <c r="J51" s="25"/>
      <c r="K51" s="27">
        <v>3340</v>
      </c>
      <c r="L51" s="28">
        <f t="shared" si="3"/>
        <v>1628851.2</v>
      </c>
      <c r="M51" s="29"/>
      <c r="N51" s="36"/>
      <c r="O51" s="37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7.25" customHeight="1" x14ac:dyDescent="0.3">
      <c r="A52" s="20" t="s">
        <v>18</v>
      </c>
      <c r="B52" s="20" t="s">
        <v>19</v>
      </c>
      <c r="C52" s="20" t="s">
        <v>20</v>
      </c>
      <c r="D52" s="20" t="s">
        <v>280</v>
      </c>
      <c r="E52" s="20" t="s">
        <v>135</v>
      </c>
      <c r="F52" s="125" t="s">
        <v>67</v>
      </c>
      <c r="G52" s="20" t="s">
        <v>38</v>
      </c>
      <c r="H52" s="24">
        <v>54.24</v>
      </c>
      <c r="I52" s="25">
        <f t="shared" si="4"/>
        <v>54.24</v>
      </c>
      <c r="J52" s="25"/>
      <c r="K52" s="27">
        <v>2600</v>
      </c>
      <c r="L52" s="28">
        <f t="shared" si="3"/>
        <v>141024</v>
      </c>
      <c r="M52" s="29"/>
      <c r="N52" s="36"/>
      <c r="O52" s="37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7.25" customHeight="1" x14ac:dyDescent="0.3">
      <c r="A53" s="20" t="s">
        <v>18</v>
      </c>
      <c r="B53" s="20" t="s">
        <v>19</v>
      </c>
      <c r="C53" s="20" t="s">
        <v>20</v>
      </c>
      <c r="D53" s="20" t="s">
        <v>281</v>
      </c>
      <c r="E53" s="20" t="s">
        <v>22</v>
      </c>
      <c r="F53" s="125" t="s">
        <v>73</v>
      </c>
      <c r="G53" s="20" t="s">
        <v>38</v>
      </c>
      <c r="H53" s="24">
        <v>42.84</v>
      </c>
      <c r="I53" s="25">
        <f t="shared" si="4"/>
        <v>42.84</v>
      </c>
      <c r="J53" s="25"/>
      <c r="K53" s="27">
        <v>2800</v>
      </c>
      <c r="L53" s="28">
        <f t="shared" si="3"/>
        <v>119952.00000000001</v>
      </c>
      <c r="M53" s="29"/>
      <c r="N53" s="36"/>
      <c r="O53" s="37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7.25" customHeight="1" x14ac:dyDescent="0.3">
      <c r="A54" s="20" t="s">
        <v>18</v>
      </c>
      <c r="B54" s="20" t="s">
        <v>19</v>
      </c>
      <c r="C54" s="20" t="s">
        <v>20</v>
      </c>
      <c r="D54" s="20" t="s">
        <v>284</v>
      </c>
      <c r="E54" s="20" t="s">
        <v>135</v>
      </c>
      <c r="F54" s="125" t="s">
        <v>268</v>
      </c>
      <c r="G54" s="20" t="s">
        <v>38</v>
      </c>
      <c r="H54" s="24">
        <v>5.4720000000000004</v>
      </c>
      <c r="I54" s="25">
        <f t="shared" si="4"/>
        <v>5.4720000000000004</v>
      </c>
      <c r="J54" s="25"/>
      <c r="K54" s="27">
        <v>3000</v>
      </c>
      <c r="L54" s="28">
        <f t="shared" si="3"/>
        <v>16416</v>
      </c>
      <c r="M54" s="29"/>
      <c r="N54" s="36"/>
      <c r="O54" s="37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7.25" customHeight="1" x14ac:dyDescent="0.3">
      <c r="A55" s="20" t="s">
        <v>18</v>
      </c>
      <c r="B55" s="20" t="s">
        <v>19</v>
      </c>
      <c r="C55" s="20" t="s">
        <v>20</v>
      </c>
      <c r="D55" s="20" t="s">
        <v>277</v>
      </c>
      <c r="E55" s="20" t="s">
        <v>22</v>
      </c>
      <c r="F55" s="125" t="s">
        <v>276</v>
      </c>
      <c r="G55" s="20" t="s">
        <v>38</v>
      </c>
      <c r="H55" s="24">
        <v>5.1660000000000004</v>
      </c>
      <c r="I55" s="25">
        <f t="shared" si="4"/>
        <v>5.1660000000000004</v>
      </c>
      <c r="J55" s="25"/>
      <c r="K55" s="27">
        <v>3000</v>
      </c>
      <c r="L55" s="28">
        <f t="shared" si="3"/>
        <v>15498.000000000002</v>
      </c>
      <c r="M55" s="29"/>
      <c r="N55" s="36"/>
      <c r="O55" s="3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7.25" customHeight="1" x14ac:dyDescent="0.3">
      <c r="A56" s="20" t="s">
        <v>18</v>
      </c>
      <c r="B56" s="20" t="s">
        <v>19</v>
      </c>
      <c r="C56" s="20" t="s">
        <v>20</v>
      </c>
      <c r="D56" s="20" t="s">
        <v>283</v>
      </c>
      <c r="E56" s="20" t="s">
        <v>135</v>
      </c>
      <c r="F56" s="125" t="s">
        <v>269</v>
      </c>
      <c r="G56" s="20" t="s">
        <v>38</v>
      </c>
      <c r="H56" s="24">
        <v>9.36</v>
      </c>
      <c r="I56" s="25">
        <f t="shared" si="4"/>
        <v>9.36</v>
      </c>
      <c r="J56" s="25"/>
      <c r="K56" s="27">
        <v>3000</v>
      </c>
      <c r="L56" s="28">
        <f t="shared" si="3"/>
        <v>28080</v>
      </c>
      <c r="M56" s="29"/>
      <c r="N56" s="36"/>
      <c r="O56" s="3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7.25" customHeight="1" x14ac:dyDescent="0.3">
      <c r="A57" s="20" t="s">
        <v>18</v>
      </c>
      <c r="B57" s="20" t="s">
        <v>19</v>
      </c>
      <c r="C57" s="20" t="s">
        <v>20</v>
      </c>
      <c r="D57" s="20" t="s">
        <v>270</v>
      </c>
      <c r="E57" s="20" t="s">
        <v>22</v>
      </c>
      <c r="F57" s="125" t="s">
        <v>271</v>
      </c>
      <c r="G57" s="20" t="s">
        <v>38</v>
      </c>
      <c r="H57" s="24">
        <v>4.0571999999999999</v>
      </c>
      <c r="I57" s="25">
        <f t="shared" si="4"/>
        <v>4.0571999999999999</v>
      </c>
      <c r="J57" s="25"/>
      <c r="K57" s="27">
        <v>3000</v>
      </c>
      <c r="L57" s="28">
        <f t="shared" si="3"/>
        <v>12171.6</v>
      </c>
      <c r="M57" s="29"/>
      <c r="N57" s="36"/>
      <c r="O57" s="37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7.25" customHeight="1" x14ac:dyDescent="0.3">
      <c r="A58" s="20" t="s">
        <v>18</v>
      </c>
      <c r="B58" s="20" t="s">
        <v>19</v>
      </c>
      <c r="C58" s="20" t="s">
        <v>20</v>
      </c>
      <c r="D58" s="20" t="s">
        <v>286</v>
      </c>
      <c r="E58" s="20" t="s">
        <v>135</v>
      </c>
      <c r="F58" s="125" t="s">
        <v>272</v>
      </c>
      <c r="G58" s="20" t="s">
        <v>38</v>
      </c>
      <c r="H58" s="24">
        <v>10.368</v>
      </c>
      <c r="I58" s="25">
        <f t="shared" ref="I58:I77" si="5">H58</f>
        <v>10.368</v>
      </c>
      <c r="J58" s="25"/>
      <c r="K58" s="27">
        <v>3000</v>
      </c>
      <c r="L58" s="28">
        <f t="shared" si="3"/>
        <v>31104</v>
      </c>
      <c r="M58" s="29"/>
      <c r="N58" s="36"/>
      <c r="O58" s="37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7.25" customHeight="1" x14ac:dyDescent="0.3">
      <c r="A59" s="20" t="s">
        <v>18</v>
      </c>
      <c r="B59" s="20" t="s">
        <v>19</v>
      </c>
      <c r="C59" s="20" t="s">
        <v>20</v>
      </c>
      <c r="D59" s="20" t="s">
        <v>285</v>
      </c>
      <c r="E59" s="20" t="s">
        <v>135</v>
      </c>
      <c r="F59" s="125" t="s">
        <v>278</v>
      </c>
      <c r="G59" s="20" t="s">
        <v>38</v>
      </c>
      <c r="H59" s="24">
        <v>9.07</v>
      </c>
      <c r="I59" s="25">
        <f t="shared" si="5"/>
        <v>9.07</v>
      </c>
      <c r="J59" s="25"/>
      <c r="K59" s="27">
        <v>3000</v>
      </c>
      <c r="L59" s="28">
        <f t="shared" si="3"/>
        <v>27210</v>
      </c>
      <c r="M59" s="29"/>
      <c r="N59" s="36"/>
      <c r="O59" s="37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7.25" customHeight="1" x14ac:dyDescent="0.3">
      <c r="A60" s="20" t="s">
        <v>18</v>
      </c>
      <c r="B60" s="125" t="s">
        <v>19</v>
      </c>
      <c r="C60" s="125" t="s">
        <v>20</v>
      </c>
      <c r="D60" s="125" t="s">
        <v>282</v>
      </c>
      <c r="E60" s="125" t="s">
        <v>22</v>
      </c>
      <c r="F60" s="125" t="s">
        <v>279</v>
      </c>
      <c r="G60" s="125" t="s">
        <v>38</v>
      </c>
      <c r="H60" s="24">
        <v>14.616</v>
      </c>
      <c r="I60" s="25">
        <f t="shared" si="5"/>
        <v>14.616</v>
      </c>
      <c r="J60" s="25"/>
      <c r="K60" s="27">
        <v>3000</v>
      </c>
      <c r="L60" s="28">
        <f t="shared" si="3"/>
        <v>43848</v>
      </c>
      <c r="M60" s="29"/>
      <c r="N60" s="36"/>
      <c r="O60" s="37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7.25" customHeight="1" x14ac:dyDescent="0.3">
      <c r="A61" s="20" t="s">
        <v>18</v>
      </c>
      <c r="B61" s="20" t="s">
        <v>273</v>
      </c>
      <c r="C61" s="20" t="s">
        <v>20</v>
      </c>
      <c r="D61" s="20" t="s">
        <v>274</v>
      </c>
      <c r="E61" s="20" t="s">
        <v>135</v>
      </c>
      <c r="F61" s="125" t="s">
        <v>275</v>
      </c>
      <c r="G61" s="20" t="s">
        <v>38</v>
      </c>
      <c r="H61" s="24">
        <v>19.600000000000001</v>
      </c>
      <c r="I61" s="25">
        <f t="shared" si="5"/>
        <v>19.600000000000001</v>
      </c>
      <c r="J61" s="25"/>
      <c r="K61" s="27">
        <v>3000</v>
      </c>
      <c r="L61" s="28">
        <f t="shared" si="3"/>
        <v>58800.000000000007</v>
      </c>
      <c r="M61" s="29"/>
      <c r="N61" s="36"/>
      <c r="O61" s="37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7.25" customHeight="1" x14ac:dyDescent="0.3">
      <c r="A62" s="20" t="s">
        <v>18</v>
      </c>
      <c r="B62" s="20" t="s">
        <v>19</v>
      </c>
      <c r="C62" s="20" t="s">
        <v>20</v>
      </c>
      <c r="D62" s="20" t="s">
        <v>287</v>
      </c>
      <c r="E62" s="20" t="s">
        <v>135</v>
      </c>
      <c r="F62" s="20" t="s">
        <v>278</v>
      </c>
      <c r="G62" s="20" t="s">
        <v>38</v>
      </c>
      <c r="H62" s="24">
        <v>10.8</v>
      </c>
      <c r="I62" s="25">
        <f t="shared" si="5"/>
        <v>10.8</v>
      </c>
      <c r="J62" s="25"/>
      <c r="K62" s="27">
        <v>3600</v>
      </c>
      <c r="L62" s="28">
        <f t="shared" si="3"/>
        <v>38880</v>
      </c>
      <c r="M62" s="29"/>
      <c r="N62" s="36"/>
      <c r="O62" s="37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7.25" customHeight="1" x14ac:dyDescent="0.3">
      <c r="A63" s="20" t="s">
        <v>18</v>
      </c>
      <c r="B63" s="20" t="s">
        <v>19</v>
      </c>
      <c r="C63" s="20" t="s">
        <v>20</v>
      </c>
      <c r="D63" s="20" t="s">
        <v>287</v>
      </c>
      <c r="E63" s="20" t="s">
        <v>135</v>
      </c>
      <c r="F63" s="20" t="s">
        <v>288</v>
      </c>
      <c r="G63" s="20" t="s">
        <v>38</v>
      </c>
      <c r="H63" s="24">
        <v>5.32</v>
      </c>
      <c r="I63" s="25">
        <f t="shared" si="5"/>
        <v>5.32</v>
      </c>
      <c r="J63" s="25"/>
      <c r="K63" s="27">
        <v>3600</v>
      </c>
      <c r="L63" s="28">
        <f t="shared" si="3"/>
        <v>19152</v>
      </c>
      <c r="M63" s="29"/>
      <c r="N63" s="36"/>
      <c r="O63" s="37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7.25" customHeight="1" x14ac:dyDescent="0.3">
      <c r="A64" s="20" t="s">
        <v>18</v>
      </c>
      <c r="B64" s="20" t="s">
        <v>19</v>
      </c>
      <c r="C64" s="20" t="s">
        <v>20</v>
      </c>
      <c r="D64" s="20" t="s">
        <v>287</v>
      </c>
      <c r="E64" s="20" t="s">
        <v>135</v>
      </c>
      <c r="F64" s="20" t="s">
        <v>289</v>
      </c>
      <c r="G64" s="20" t="s">
        <v>38</v>
      </c>
      <c r="H64" s="24">
        <v>4.74</v>
      </c>
      <c r="I64" s="25">
        <f t="shared" si="5"/>
        <v>4.74</v>
      </c>
      <c r="J64" s="25"/>
      <c r="K64" s="27">
        <v>3600</v>
      </c>
      <c r="L64" s="28">
        <f t="shared" si="3"/>
        <v>17064</v>
      </c>
      <c r="M64" s="29"/>
      <c r="N64" s="36"/>
      <c r="O64" s="3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7.25" customHeight="1" x14ac:dyDescent="0.3">
      <c r="A65" s="20" t="s">
        <v>18</v>
      </c>
      <c r="B65" s="20" t="s">
        <v>33</v>
      </c>
      <c r="C65" s="20" t="s">
        <v>20</v>
      </c>
      <c r="D65" s="20" t="s">
        <v>287</v>
      </c>
      <c r="E65" s="20" t="s">
        <v>135</v>
      </c>
      <c r="F65" s="20" t="s">
        <v>304</v>
      </c>
      <c r="G65" s="20" t="s">
        <v>38</v>
      </c>
      <c r="H65" s="24">
        <v>3.05</v>
      </c>
      <c r="I65" s="25">
        <f t="shared" si="5"/>
        <v>3.05</v>
      </c>
      <c r="J65" s="25"/>
      <c r="K65" s="27">
        <v>4200</v>
      </c>
      <c r="L65" s="28">
        <f t="shared" si="3"/>
        <v>12810</v>
      </c>
      <c r="M65" s="29"/>
      <c r="N65" s="36"/>
      <c r="O65" s="37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7.25" customHeight="1" x14ac:dyDescent="0.3">
      <c r="A66" s="20" t="s">
        <v>18</v>
      </c>
      <c r="B66" s="20" t="s">
        <v>33</v>
      </c>
      <c r="C66" s="20" t="s">
        <v>20</v>
      </c>
      <c r="D66" s="20" t="s">
        <v>287</v>
      </c>
      <c r="E66" s="20" t="s">
        <v>135</v>
      </c>
      <c r="F66" s="20" t="s">
        <v>290</v>
      </c>
      <c r="G66" s="20" t="s">
        <v>38</v>
      </c>
      <c r="H66" s="24">
        <v>1.5389999999999999</v>
      </c>
      <c r="I66" s="25">
        <f t="shared" si="5"/>
        <v>1.5389999999999999</v>
      </c>
      <c r="J66" s="25"/>
      <c r="K66" s="27">
        <v>3980</v>
      </c>
      <c r="L66" s="28">
        <f t="shared" si="3"/>
        <v>6125.2199999999993</v>
      </c>
      <c r="M66" s="29"/>
      <c r="N66" s="36"/>
      <c r="O66" s="37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7.25" customHeight="1" x14ac:dyDescent="0.3">
      <c r="A67" s="20" t="s">
        <v>18</v>
      </c>
      <c r="B67" s="20" t="s">
        <v>33</v>
      </c>
      <c r="C67" s="20" t="s">
        <v>20</v>
      </c>
      <c r="D67" s="20" t="s">
        <v>287</v>
      </c>
      <c r="E67" s="20" t="s">
        <v>135</v>
      </c>
      <c r="F67" s="20" t="s">
        <v>291</v>
      </c>
      <c r="G67" s="20" t="s">
        <v>38</v>
      </c>
      <c r="H67" s="24">
        <v>0.69240000000000002</v>
      </c>
      <c r="I67" s="25">
        <f t="shared" si="5"/>
        <v>0.69240000000000002</v>
      </c>
      <c r="J67" s="25"/>
      <c r="K67" s="27">
        <v>4200</v>
      </c>
      <c r="L67" s="28">
        <f t="shared" si="3"/>
        <v>2908.08</v>
      </c>
      <c r="M67" s="29"/>
      <c r="N67" s="36"/>
      <c r="O67" s="37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7.25" customHeight="1" x14ac:dyDescent="0.3">
      <c r="A68" s="20" t="s">
        <v>18</v>
      </c>
      <c r="B68" s="20" t="s">
        <v>33</v>
      </c>
      <c r="C68" s="20" t="s">
        <v>20</v>
      </c>
      <c r="D68" s="20" t="s">
        <v>287</v>
      </c>
      <c r="E68" s="20" t="s">
        <v>135</v>
      </c>
      <c r="F68" s="20" t="s">
        <v>292</v>
      </c>
      <c r="G68" s="20" t="s">
        <v>38</v>
      </c>
      <c r="H68" s="24">
        <v>2.052</v>
      </c>
      <c r="I68" s="25">
        <f t="shared" si="5"/>
        <v>2.052</v>
      </c>
      <c r="J68" s="25"/>
      <c r="K68" s="27">
        <v>4033</v>
      </c>
      <c r="L68" s="28">
        <f t="shared" si="3"/>
        <v>8275.7160000000003</v>
      </c>
      <c r="M68" s="29"/>
      <c r="N68" s="36"/>
      <c r="O68" s="37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7.25" customHeight="1" x14ac:dyDescent="0.3">
      <c r="A69" s="20" t="s">
        <v>18</v>
      </c>
      <c r="B69" s="20" t="s">
        <v>33</v>
      </c>
      <c r="C69" s="20" t="s">
        <v>20</v>
      </c>
      <c r="D69" s="20" t="s">
        <v>287</v>
      </c>
      <c r="E69" s="20" t="s">
        <v>135</v>
      </c>
      <c r="F69" s="20" t="s">
        <v>67</v>
      </c>
      <c r="G69" s="20" t="s">
        <v>38</v>
      </c>
      <c r="H69" s="24">
        <v>14.4</v>
      </c>
      <c r="I69" s="25">
        <f t="shared" si="5"/>
        <v>14.4</v>
      </c>
      <c r="J69" s="25"/>
      <c r="K69" s="27">
        <v>3980</v>
      </c>
      <c r="L69" s="28">
        <f t="shared" si="3"/>
        <v>57312</v>
      </c>
      <c r="M69" s="29"/>
      <c r="N69" s="36"/>
      <c r="O69" s="37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7.25" customHeight="1" x14ac:dyDescent="0.3">
      <c r="A70" s="20" t="s">
        <v>18</v>
      </c>
      <c r="B70" s="20" t="s">
        <v>33</v>
      </c>
      <c r="C70" s="20" t="s">
        <v>20</v>
      </c>
      <c r="D70" s="20" t="s">
        <v>287</v>
      </c>
      <c r="E70" s="20" t="s">
        <v>135</v>
      </c>
      <c r="F70" s="20" t="s">
        <v>293</v>
      </c>
      <c r="G70" s="20" t="s">
        <v>38</v>
      </c>
      <c r="H70" s="24">
        <v>4.68</v>
      </c>
      <c r="I70" s="25">
        <f t="shared" si="5"/>
        <v>4.68</v>
      </c>
      <c r="J70" s="25"/>
      <c r="K70" s="27">
        <v>4248</v>
      </c>
      <c r="L70" s="28">
        <f t="shared" si="3"/>
        <v>19880.64</v>
      </c>
      <c r="M70" s="29"/>
      <c r="N70" s="36"/>
      <c r="O70" s="37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7.25" customHeight="1" x14ac:dyDescent="0.3">
      <c r="A71" s="20" t="s">
        <v>18</v>
      </c>
      <c r="B71" s="20" t="s">
        <v>33</v>
      </c>
      <c r="C71" s="20" t="s">
        <v>20</v>
      </c>
      <c r="D71" s="20" t="s">
        <v>287</v>
      </c>
      <c r="E71" s="20" t="s">
        <v>135</v>
      </c>
      <c r="F71" s="20" t="s">
        <v>294</v>
      </c>
      <c r="G71" s="20" t="s">
        <v>38</v>
      </c>
      <c r="H71" s="24">
        <v>5.33</v>
      </c>
      <c r="I71" s="25">
        <f t="shared" si="5"/>
        <v>5.33</v>
      </c>
      <c r="J71" s="25"/>
      <c r="K71" s="27">
        <v>4383</v>
      </c>
      <c r="L71" s="28">
        <f t="shared" ref="L71:L87" si="6">K71*H71</f>
        <v>23361.39</v>
      </c>
      <c r="M71" s="29"/>
      <c r="N71" s="36"/>
      <c r="O71" s="37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7.25" customHeight="1" x14ac:dyDescent="0.3">
      <c r="A72" s="20" t="s">
        <v>18</v>
      </c>
      <c r="B72" s="20" t="s">
        <v>33</v>
      </c>
      <c r="C72" s="20" t="s">
        <v>20</v>
      </c>
      <c r="D72" s="20" t="s">
        <v>287</v>
      </c>
      <c r="E72" s="20" t="s">
        <v>135</v>
      </c>
      <c r="F72" s="20" t="s">
        <v>295</v>
      </c>
      <c r="G72" s="20" t="s">
        <v>38</v>
      </c>
      <c r="H72" s="24">
        <v>0.224</v>
      </c>
      <c r="I72" s="25">
        <f t="shared" si="5"/>
        <v>0.224</v>
      </c>
      <c r="J72" s="25"/>
      <c r="K72" s="27">
        <v>3980</v>
      </c>
      <c r="L72" s="28">
        <f t="shared" si="6"/>
        <v>891.52</v>
      </c>
      <c r="M72" s="29"/>
      <c r="N72" s="36"/>
      <c r="O72" s="37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7.25" customHeight="1" x14ac:dyDescent="0.3">
      <c r="A73" s="20" t="s">
        <v>18</v>
      </c>
      <c r="B73" s="20" t="s">
        <v>33</v>
      </c>
      <c r="C73" s="20" t="s">
        <v>20</v>
      </c>
      <c r="D73" s="20" t="s">
        <v>287</v>
      </c>
      <c r="E73" s="20" t="s">
        <v>135</v>
      </c>
      <c r="F73" s="20" t="s">
        <v>296</v>
      </c>
      <c r="G73" s="20" t="s">
        <v>38</v>
      </c>
      <c r="H73" s="24">
        <v>0.504</v>
      </c>
      <c r="I73" s="25">
        <f t="shared" si="5"/>
        <v>0.504</v>
      </c>
      <c r="J73" s="25"/>
      <c r="K73" s="27">
        <v>3980</v>
      </c>
      <c r="L73" s="28">
        <f t="shared" si="6"/>
        <v>2005.92</v>
      </c>
      <c r="M73" s="29"/>
      <c r="N73" s="36"/>
      <c r="O73" s="37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7.25" customHeight="1" x14ac:dyDescent="0.3">
      <c r="A74" s="20" t="s">
        <v>18</v>
      </c>
      <c r="B74" s="20" t="s">
        <v>33</v>
      </c>
      <c r="C74" s="20" t="s">
        <v>20</v>
      </c>
      <c r="D74" s="20" t="s">
        <v>287</v>
      </c>
      <c r="E74" s="20" t="s">
        <v>135</v>
      </c>
      <c r="F74" s="20" t="s">
        <v>297</v>
      </c>
      <c r="G74" s="20" t="s">
        <v>38</v>
      </c>
      <c r="H74" s="24">
        <v>0.45</v>
      </c>
      <c r="I74" s="25">
        <f t="shared" si="5"/>
        <v>0.45</v>
      </c>
      <c r="J74" s="25"/>
      <c r="K74" s="27">
        <v>3760</v>
      </c>
      <c r="L74" s="28">
        <f t="shared" si="6"/>
        <v>1692</v>
      </c>
      <c r="M74" s="29"/>
      <c r="N74" s="36"/>
      <c r="O74" s="37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7.25" customHeight="1" x14ac:dyDescent="0.3">
      <c r="A75" s="20" t="s">
        <v>18</v>
      </c>
      <c r="B75" s="20" t="s">
        <v>33</v>
      </c>
      <c r="C75" s="20" t="s">
        <v>20</v>
      </c>
      <c r="D75" s="20" t="s">
        <v>287</v>
      </c>
      <c r="E75" s="20" t="s">
        <v>135</v>
      </c>
      <c r="F75" s="20" t="s">
        <v>298</v>
      </c>
      <c r="G75" s="20" t="s">
        <v>38</v>
      </c>
      <c r="H75" s="24">
        <v>0.42</v>
      </c>
      <c r="I75" s="25">
        <f t="shared" si="5"/>
        <v>0.42</v>
      </c>
      <c r="J75" s="25"/>
      <c r="K75" s="27">
        <v>3760</v>
      </c>
      <c r="L75" s="28">
        <f t="shared" si="6"/>
        <v>1579.2</v>
      </c>
      <c r="M75" s="29"/>
      <c r="N75" s="36"/>
      <c r="O75" s="37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7.25" customHeight="1" x14ac:dyDescent="0.3">
      <c r="A76" s="20" t="s">
        <v>18</v>
      </c>
      <c r="B76" s="20" t="s">
        <v>33</v>
      </c>
      <c r="C76" s="20" t="s">
        <v>20</v>
      </c>
      <c r="D76" s="20" t="s">
        <v>287</v>
      </c>
      <c r="E76" s="20" t="s">
        <v>135</v>
      </c>
      <c r="F76" s="20" t="s">
        <v>299</v>
      </c>
      <c r="G76" s="20" t="s">
        <v>38</v>
      </c>
      <c r="H76" s="24">
        <v>1.56</v>
      </c>
      <c r="I76" s="25">
        <f t="shared" si="5"/>
        <v>1.56</v>
      </c>
      <c r="J76" s="25"/>
      <c r="K76" s="27">
        <v>3760</v>
      </c>
      <c r="L76" s="28">
        <f t="shared" si="6"/>
        <v>5865.6</v>
      </c>
      <c r="M76" s="29"/>
      <c r="N76" s="36"/>
      <c r="O76" s="37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7.25" customHeight="1" x14ac:dyDescent="0.3">
      <c r="A77" s="20" t="s">
        <v>18</v>
      </c>
      <c r="B77" s="20" t="s">
        <v>33</v>
      </c>
      <c r="C77" s="20" t="s">
        <v>20</v>
      </c>
      <c r="D77" s="20" t="s">
        <v>287</v>
      </c>
      <c r="E77" s="20" t="s">
        <v>135</v>
      </c>
      <c r="F77" s="20" t="s">
        <v>300</v>
      </c>
      <c r="G77" s="20" t="s">
        <v>38</v>
      </c>
      <c r="H77" s="24">
        <v>1.728</v>
      </c>
      <c r="I77" s="25">
        <f t="shared" si="5"/>
        <v>1.728</v>
      </c>
      <c r="J77" s="25"/>
      <c r="K77" s="27">
        <v>3760</v>
      </c>
      <c r="L77" s="28">
        <f t="shared" si="6"/>
        <v>6497.28</v>
      </c>
      <c r="M77" s="29"/>
      <c r="N77" s="36"/>
      <c r="O77" s="37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7.25" customHeight="1" x14ac:dyDescent="0.3">
      <c r="A78" s="20" t="s">
        <v>18</v>
      </c>
      <c r="B78" s="20" t="s">
        <v>33</v>
      </c>
      <c r="C78" s="20" t="s">
        <v>20</v>
      </c>
      <c r="D78" s="20" t="s">
        <v>301</v>
      </c>
      <c r="E78" s="20" t="s">
        <v>55</v>
      </c>
      <c r="F78" s="20" t="s">
        <v>83</v>
      </c>
      <c r="G78" s="20" t="s">
        <v>38</v>
      </c>
      <c r="H78" s="24">
        <v>6.27</v>
      </c>
      <c r="I78" s="25">
        <f>H78</f>
        <v>6.27</v>
      </c>
      <c r="J78" s="25"/>
      <c r="K78" s="27">
        <v>4800</v>
      </c>
      <c r="L78" s="28">
        <f t="shared" si="6"/>
        <v>30095.999999999996</v>
      </c>
      <c r="M78" s="29"/>
      <c r="N78" s="36"/>
      <c r="O78" s="37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7.25" customHeight="1" x14ac:dyDescent="0.3">
      <c r="A79" s="20" t="s">
        <v>18</v>
      </c>
      <c r="B79" s="20" t="s">
        <v>63</v>
      </c>
      <c r="C79" s="20" t="s">
        <v>20</v>
      </c>
      <c r="D79" s="20" t="s">
        <v>302</v>
      </c>
      <c r="E79" s="20" t="s">
        <v>22</v>
      </c>
      <c r="F79" s="20" t="s">
        <v>31</v>
      </c>
      <c r="G79" s="20" t="s">
        <v>123</v>
      </c>
      <c r="H79" s="24">
        <v>44</v>
      </c>
      <c r="I79" s="25">
        <f>H79</f>
        <v>44</v>
      </c>
      <c r="J79" s="25"/>
      <c r="K79" s="27">
        <v>2100</v>
      </c>
      <c r="L79" s="28">
        <f t="shared" si="6"/>
        <v>92400</v>
      </c>
      <c r="M79" s="29"/>
      <c r="N79" s="36"/>
      <c r="O79" s="37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7.25" customHeight="1" x14ac:dyDescent="0.3">
      <c r="A80" s="20" t="s">
        <v>18</v>
      </c>
      <c r="B80" s="20" t="s">
        <v>28</v>
      </c>
      <c r="C80" s="20" t="s">
        <v>20</v>
      </c>
      <c r="D80" s="20" t="s">
        <v>303</v>
      </c>
      <c r="E80" s="20" t="s">
        <v>55</v>
      </c>
      <c r="F80" s="20" t="s">
        <v>83</v>
      </c>
      <c r="G80" s="20" t="s">
        <v>38</v>
      </c>
      <c r="H80" s="24">
        <v>47.88</v>
      </c>
      <c r="I80" s="25">
        <f>H80</f>
        <v>47.88</v>
      </c>
      <c r="J80" s="25"/>
      <c r="K80" s="27">
        <v>4800</v>
      </c>
      <c r="L80" s="28">
        <f t="shared" si="6"/>
        <v>229824</v>
      </c>
      <c r="M80" s="29"/>
      <c r="N80" s="36"/>
      <c r="O80" s="37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7.25" customHeight="1" x14ac:dyDescent="0.3">
      <c r="A81" s="20" t="s">
        <v>18</v>
      </c>
      <c r="B81" s="20" t="s">
        <v>33</v>
      </c>
      <c r="C81" s="20" t="s">
        <v>20</v>
      </c>
      <c r="D81" s="20" t="s">
        <v>305</v>
      </c>
      <c r="E81" s="20" t="s">
        <v>306</v>
      </c>
      <c r="F81" s="20" t="s">
        <v>293</v>
      </c>
      <c r="G81" s="20" t="s">
        <v>38</v>
      </c>
      <c r="H81" s="24">
        <v>18.72</v>
      </c>
      <c r="I81" s="25">
        <f t="shared" ref="I81:I99" si="7">H81</f>
        <v>18.72</v>
      </c>
      <c r="J81" s="25"/>
      <c r="K81" s="27">
        <v>4320</v>
      </c>
      <c r="L81" s="28">
        <f t="shared" si="6"/>
        <v>80870.399999999994</v>
      </c>
      <c r="M81" s="29"/>
      <c r="N81" s="36"/>
      <c r="O81" s="37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7.25" customHeight="1" x14ac:dyDescent="0.3">
      <c r="A82" s="20" t="s">
        <v>18</v>
      </c>
      <c r="B82" s="20" t="s">
        <v>93</v>
      </c>
      <c r="C82" s="20" t="s">
        <v>20</v>
      </c>
      <c r="D82" s="20" t="s">
        <v>307</v>
      </c>
      <c r="E82" s="20" t="s">
        <v>22</v>
      </c>
      <c r="F82" s="20" t="s">
        <v>308</v>
      </c>
      <c r="G82" s="20" t="s">
        <v>38</v>
      </c>
      <c r="H82" s="24">
        <v>18.8</v>
      </c>
      <c r="I82" s="25">
        <f t="shared" si="7"/>
        <v>18.8</v>
      </c>
      <c r="J82" s="25"/>
      <c r="K82" s="27"/>
      <c r="L82" s="28">
        <f t="shared" si="6"/>
        <v>0</v>
      </c>
      <c r="M82" s="29"/>
      <c r="N82" s="36"/>
      <c r="O82" s="37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7.25" customHeight="1" x14ac:dyDescent="0.3">
      <c r="A83" s="20" t="s">
        <v>18</v>
      </c>
      <c r="B83" s="20" t="s">
        <v>93</v>
      </c>
      <c r="C83" s="20" t="s">
        <v>20</v>
      </c>
      <c r="D83" s="20" t="s">
        <v>311</v>
      </c>
      <c r="E83" s="20" t="s">
        <v>310</v>
      </c>
      <c r="F83" s="20" t="s">
        <v>309</v>
      </c>
      <c r="G83" s="20" t="s">
        <v>38</v>
      </c>
      <c r="H83" s="24">
        <v>5.64</v>
      </c>
      <c r="I83" s="25">
        <f t="shared" si="7"/>
        <v>5.64</v>
      </c>
      <c r="J83" s="25"/>
      <c r="K83" s="27"/>
      <c r="L83" s="28">
        <f t="shared" si="6"/>
        <v>0</v>
      </c>
      <c r="M83" s="29"/>
      <c r="N83" s="36"/>
      <c r="O83" s="37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7.25" customHeight="1" x14ac:dyDescent="0.3">
      <c r="A84" s="20" t="s">
        <v>18</v>
      </c>
      <c r="B84" s="20" t="s">
        <v>93</v>
      </c>
      <c r="C84" s="20" t="s">
        <v>20</v>
      </c>
      <c r="D84" s="20" t="s">
        <v>70</v>
      </c>
      <c r="E84" s="20" t="s">
        <v>306</v>
      </c>
      <c r="F84" s="20" t="s">
        <v>71</v>
      </c>
      <c r="G84" s="20" t="s">
        <v>38</v>
      </c>
      <c r="H84" s="24">
        <v>13.05</v>
      </c>
      <c r="I84" s="25">
        <f t="shared" si="7"/>
        <v>13.05</v>
      </c>
      <c r="J84" s="25"/>
      <c r="K84" s="27"/>
      <c r="L84" s="28">
        <f t="shared" si="6"/>
        <v>0</v>
      </c>
      <c r="M84" s="29"/>
      <c r="N84" s="36"/>
      <c r="O84" s="37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7.25" customHeight="1" x14ac:dyDescent="0.3">
      <c r="A85" s="20" t="s">
        <v>18</v>
      </c>
      <c r="B85" s="20" t="s">
        <v>33</v>
      </c>
      <c r="C85" s="20" t="s">
        <v>20</v>
      </c>
      <c r="D85" s="20" t="s">
        <v>312</v>
      </c>
      <c r="E85" s="20" t="s">
        <v>92</v>
      </c>
      <c r="F85" s="20" t="s">
        <v>293</v>
      </c>
      <c r="G85" s="20" t="s">
        <v>38</v>
      </c>
      <c r="H85" s="24">
        <v>3.6</v>
      </c>
      <c r="I85" s="25">
        <f t="shared" si="7"/>
        <v>3.6</v>
      </c>
      <c r="J85" s="25"/>
      <c r="K85" s="27">
        <v>4820</v>
      </c>
      <c r="L85" s="28">
        <f t="shared" si="6"/>
        <v>17352</v>
      </c>
      <c r="M85" s="29"/>
      <c r="N85" s="36"/>
      <c r="O85" s="37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7.25" customHeight="1" x14ac:dyDescent="0.3">
      <c r="A86" s="20" t="s">
        <v>18</v>
      </c>
      <c r="B86" s="20" t="s">
        <v>33</v>
      </c>
      <c r="C86" s="20" t="s">
        <v>20</v>
      </c>
      <c r="D86" s="20" t="s">
        <v>313</v>
      </c>
      <c r="E86" s="20" t="s">
        <v>92</v>
      </c>
      <c r="F86" s="20" t="s">
        <v>314</v>
      </c>
      <c r="G86" s="20" t="s">
        <v>38</v>
      </c>
      <c r="H86" s="24">
        <v>15.3</v>
      </c>
      <c r="I86" s="25">
        <f t="shared" si="7"/>
        <v>15.3</v>
      </c>
      <c r="J86" s="25"/>
      <c r="K86" s="27">
        <v>4200</v>
      </c>
      <c r="L86" s="28">
        <f t="shared" si="6"/>
        <v>64260</v>
      </c>
      <c r="M86" s="29"/>
      <c r="N86" s="36"/>
      <c r="O86" s="37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7.25" customHeight="1" x14ac:dyDescent="0.3">
      <c r="A87" s="20" t="s">
        <v>18</v>
      </c>
      <c r="B87" s="20" t="s">
        <v>93</v>
      </c>
      <c r="C87" s="20" t="s">
        <v>20</v>
      </c>
      <c r="D87" s="20" t="s">
        <v>315</v>
      </c>
      <c r="E87" s="20" t="s">
        <v>306</v>
      </c>
      <c r="F87" s="20" t="s">
        <v>112</v>
      </c>
      <c r="G87" s="20" t="s">
        <v>38</v>
      </c>
      <c r="H87" s="24">
        <v>98.28</v>
      </c>
      <c r="I87" s="25">
        <f t="shared" si="7"/>
        <v>98.28</v>
      </c>
      <c r="J87" s="25"/>
      <c r="K87" s="27">
        <v>5780</v>
      </c>
      <c r="L87" s="28">
        <f t="shared" si="6"/>
        <v>568058.4</v>
      </c>
      <c r="M87" s="29"/>
      <c r="N87" s="36"/>
      <c r="O87" s="37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7.25" customHeight="1" x14ac:dyDescent="0.3">
      <c r="A88" s="20" t="s">
        <v>18</v>
      </c>
      <c r="B88" s="20"/>
      <c r="C88" s="20" t="s">
        <v>20</v>
      </c>
      <c r="D88" s="20"/>
      <c r="E88" s="20"/>
      <c r="F88" s="20"/>
      <c r="G88" s="20"/>
      <c r="H88" s="24"/>
      <c r="I88" s="25">
        <f t="shared" si="7"/>
        <v>0</v>
      </c>
      <c r="J88" s="25"/>
      <c r="K88" s="27"/>
      <c r="L88" s="28"/>
      <c r="M88" s="29"/>
      <c r="N88" s="36"/>
      <c r="O88" s="37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7.25" customHeight="1" x14ac:dyDescent="0.3">
      <c r="A89" s="20" t="s">
        <v>18</v>
      </c>
      <c r="B89" s="20"/>
      <c r="C89" s="20" t="s">
        <v>20</v>
      </c>
      <c r="D89" s="20"/>
      <c r="E89" s="20"/>
      <c r="F89" s="20"/>
      <c r="G89" s="20"/>
      <c r="H89" s="24"/>
      <c r="I89" s="25">
        <f t="shared" si="7"/>
        <v>0</v>
      </c>
      <c r="J89" s="25"/>
      <c r="K89" s="27"/>
      <c r="L89" s="28"/>
      <c r="M89" s="29"/>
      <c r="N89" s="36"/>
      <c r="O89" s="37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7.25" customHeight="1" x14ac:dyDescent="0.3">
      <c r="A90" s="20" t="s">
        <v>18</v>
      </c>
      <c r="B90" s="20"/>
      <c r="C90" s="20" t="s">
        <v>20</v>
      </c>
      <c r="D90" s="20"/>
      <c r="E90" s="20"/>
      <c r="F90" s="20"/>
      <c r="G90" s="20"/>
      <c r="H90" s="24"/>
      <c r="I90" s="25">
        <f t="shared" si="7"/>
        <v>0</v>
      </c>
      <c r="J90" s="25"/>
      <c r="K90" s="27"/>
      <c r="L90" s="28"/>
      <c r="M90" s="29"/>
      <c r="N90" s="36"/>
      <c r="O90" s="37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7.25" customHeight="1" x14ac:dyDescent="0.3">
      <c r="A91" s="20" t="s">
        <v>18</v>
      </c>
      <c r="B91" s="20"/>
      <c r="C91" s="20" t="s">
        <v>20</v>
      </c>
      <c r="D91" s="20"/>
      <c r="E91" s="20"/>
      <c r="F91" s="20"/>
      <c r="G91" s="20"/>
      <c r="H91" s="24"/>
      <c r="I91" s="25">
        <f t="shared" si="7"/>
        <v>0</v>
      </c>
      <c r="J91" s="25"/>
      <c r="K91" s="27"/>
      <c r="L91" s="28"/>
      <c r="M91" s="29"/>
      <c r="N91" s="36"/>
      <c r="O91" s="37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7.25" customHeight="1" x14ac:dyDescent="0.3">
      <c r="A92" s="20" t="s">
        <v>18</v>
      </c>
      <c r="B92" s="20"/>
      <c r="C92" s="20" t="s">
        <v>20</v>
      </c>
      <c r="D92" s="20"/>
      <c r="E92" s="20"/>
      <c r="F92" s="20"/>
      <c r="G92" s="20"/>
      <c r="H92" s="24"/>
      <c r="I92" s="25">
        <f t="shared" si="7"/>
        <v>0</v>
      </c>
      <c r="J92" s="25"/>
      <c r="K92" s="27"/>
      <c r="L92" s="28"/>
      <c r="M92" s="29"/>
      <c r="N92" s="36"/>
      <c r="O92" s="37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7.25" customHeight="1" x14ac:dyDescent="0.3">
      <c r="A93" s="20" t="s">
        <v>18</v>
      </c>
      <c r="B93" s="20"/>
      <c r="C93" s="20" t="s">
        <v>20</v>
      </c>
      <c r="D93" s="20"/>
      <c r="E93" s="20"/>
      <c r="F93" s="20"/>
      <c r="G93" s="20"/>
      <c r="H93" s="24"/>
      <c r="I93" s="25">
        <f t="shared" si="7"/>
        <v>0</v>
      </c>
      <c r="J93" s="25"/>
      <c r="K93" s="27"/>
      <c r="L93" s="28"/>
      <c r="M93" s="29"/>
      <c r="N93" s="36"/>
      <c r="O93" s="37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7.25" customHeight="1" x14ac:dyDescent="0.3">
      <c r="A94" s="20" t="s">
        <v>18</v>
      </c>
      <c r="B94" s="20"/>
      <c r="C94" s="20" t="s">
        <v>20</v>
      </c>
      <c r="D94" s="20"/>
      <c r="E94" s="20"/>
      <c r="F94" s="20"/>
      <c r="G94" s="20"/>
      <c r="H94" s="24"/>
      <c r="I94" s="25">
        <f t="shared" si="7"/>
        <v>0</v>
      </c>
      <c r="J94" s="25"/>
      <c r="K94" s="27"/>
      <c r="L94" s="28"/>
      <c r="M94" s="29"/>
      <c r="N94" s="36"/>
      <c r="O94" s="37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7.25" customHeight="1" x14ac:dyDescent="0.3">
      <c r="A95" s="20" t="s">
        <v>18</v>
      </c>
      <c r="B95" s="20"/>
      <c r="C95" s="20" t="s">
        <v>20</v>
      </c>
      <c r="D95" s="20"/>
      <c r="E95" s="20"/>
      <c r="F95" s="20"/>
      <c r="G95" s="20"/>
      <c r="H95" s="24"/>
      <c r="I95" s="25">
        <f t="shared" si="7"/>
        <v>0</v>
      </c>
      <c r="J95" s="25"/>
      <c r="K95" s="27"/>
      <c r="L95" s="28"/>
      <c r="M95" s="29"/>
      <c r="N95" s="36"/>
      <c r="O95" s="37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7.25" customHeight="1" x14ac:dyDescent="0.3">
      <c r="A96" s="20" t="s">
        <v>18</v>
      </c>
      <c r="B96" s="20"/>
      <c r="C96" s="20" t="s">
        <v>20</v>
      </c>
      <c r="D96" s="20"/>
      <c r="E96" s="20"/>
      <c r="F96" s="20"/>
      <c r="G96" s="20"/>
      <c r="H96" s="24"/>
      <c r="I96" s="25">
        <f t="shared" si="7"/>
        <v>0</v>
      </c>
      <c r="J96" s="25"/>
      <c r="K96" s="27"/>
      <c r="L96" s="28"/>
      <c r="M96" s="29"/>
      <c r="N96" s="36"/>
      <c r="O96" s="37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7.25" customHeight="1" x14ac:dyDescent="0.3">
      <c r="A97" s="20" t="s">
        <v>18</v>
      </c>
      <c r="B97" s="20"/>
      <c r="C97" s="20" t="s">
        <v>20</v>
      </c>
      <c r="D97" s="20"/>
      <c r="E97" s="20"/>
      <c r="F97" s="20"/>
      <c r="G97" s="20"/>
      <c r="H97" s="24"/>
      <c r="I97" s="25">
        <f t="shared" si="7"/>
        <v>0</v>
      </c>
      <c r="J97" s="25"/>
      <c r="K97" s="27"/>
      <c r="L97" s="28"/>
      <c r="M97" s="29"/>
      <c r="N97" s="36"/>
      <c r="O97" s="37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7.25" customHeight="1" x14ac:dyDescent="0.3">
      <c r="A98" s="20" t="s">
        <v>18</v>
      </c>
      <c r="B98" s="20"/>
      <c r="C98" s="20" t="s">
        <v>20</v>
      </c>
      <c r="D98" s="20"/>
      <c r="E98" s="20"/>
      <c r="F98" s="20"/>
      <c r="G98" s="20"/>
      <c r="H98" s="24"/>
      <c r="I98" s="25">
        <f t="shared" si="7"/>
        <v>0</v>
      </c>
      <c r="J98" s="25"/>
      <c r="K98" s="27"/>
      <c r="L98" s="28"/>
      <c r="M98" s="29"/>
      <c r="N98" s="36"/>
      <c r="O98" s="37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7.25" customHeight="1" x14ac:dyDescent="0.3">
      <c r="A99" s="20" t="s">
        <v>18</v>
      </c>
      <c r="B99" s="20"/>
      <c r="C99" s="20" t="s">
        <v>20</v>
      </c>
      <c r="D99" s="20"/>
      <c r="E99" s="20"/>
      <c r="F99" s="20"/>
      <c r="G99" s="20"/>
      <c r="H99" s="24"/>
      <c r="I99" s="25">
        <f t="shared" si="7"/>
        <v>0</v>
      </c>
      <c r="J99" s="25"/>
      <c r="K99" s="27"/>
      <c r="L99" s="28"/>
      <c r="M99" s="29"/>
      <c r="N99" s="36"/>
      <c r="O99" s="37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7.25" customHeight="1" x14ac:dyDescent="0.3">
      <c r="A100" s="20" t="s">
        <v>18</v>
      </c>
      <c r="B100" s="20"/>
      <c r="C100" s="20" t="s">
        <v>20</v>
      </c>
      <c r="D100" s="20"/>
      <c r="E100" s="20"/>
      <c r="F100" s="20"/>
      <c r="G100" s="20"/>
      <c r="H100" s="24"/>
      <c r="I100" s="25">
        <f t="shared" ref="I100:I131" si="8">H100</f>
        <v>0</v>
      </c>
      <c r="J100" s="25"/>
      <c r="K100" s="27"/>
      <c r="L100" s="28"/>
      <c r="M100" s="29"/>
      <c r="N100" s="36"/>
      <c r="O100" s="37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7.25" customHeight="1" x14ac:dyDescent="0.3">
      <c r="A101" s="20" t="s">
        <v>18</v>
      </c>
      <c r="B101" s="20"/>
      <c r="C101" s="20" t="s">
        <v>20</v>
      </c>
      <c r="D101" s="20"/>
      <c r="E101" s="20"/>
      <c r="F101" s="20"/>
      <c r="G101" s="20"/>
      <c r="H101" s="24"/>
      <c r="I101" s="25">
        <f t="shared" si="8"/>
        <v>0</v>
      </c>
      <c r="J101" s="25"/>
      <c r="K101" s="27"/>
      <c r="L101" s="28"/>
      <c r="M101" s="29"/>
      <c r="N101" s="36"/>
      <c r="O101" s="37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7.25" customHeight="1" x14ac:dyDescent="0.3">
      <c r="A102" s="20" t="s">
        <v>18</v>
      </c>
      <c r="B102" s="20"/>
      <c r="C102" s="20" t="s">
        <v>20</v>
      </c>
      <c r="D102" s="20"/>
      <c r="E102" s="20"/>
      <c r="F102" s="20"/>
      <c r="G102" s="20"/>
      <c r="H102" s="24"/>
      <c r="I102" s="25">
        <f t="shared" si="8"/>
        <v>0</v>
      </c>
      <c r="J102" s="25"/>
      <c r="K102" s="27"/>
      <c r="L102" s="28"/>
      <c r="M102" s="29"/>
      <c r="N102" s="36"/>
      <c r="O102" s="37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7.25" customHeight="1" x14ac:dyDescent="0.3">
      <c r="A103" s="20" t="s">
        <v>18</v>
      </c>
      <c r="B103" s="20"/>
      <c r="C103" s="20" t="s">
        <v>20</v>
      </c>
      <c r="D103" s="20"/>
      <c r="E103" s="20"/>
      <c r="F103" s="20"/>
      <c r="G103" s="20"/>
      <c r="H103" s="24"/>
      <c r="I103" s="25">
        <f t="shared" si="8"/>
        <v>0</v>
      </c>
      <c r="J103" s="25"/>
      <c r="K103" s="27"/>
      <c r="L103" s="28"/>
      <c r="M103" s="29"/>
      <c r="N103" s="36"/>
      <c r="O103" s="37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7.25" customHeight="1" x14ac:dyDescent="0.3">
      <c r="A104" s="20" t="s">
        <v>18</v>
      </c>
      <c r="B104" s="20"/>
      <c r="C104" s="20" t="s">
        <v>20</v>
      </c>
      <c r="D104" s="20"/>
      <c r="E104" s="20"/>
      <c r="F104" s="20"/>
      <c r="G104" s="20"/>
      <c r="H104" s="24"/>
      <c r="I104" s="25">
        <f t="shared" si="8"/>
        <v>0</v>
      </c>
      <c r="J104" s="25"/>
      <c r="K104" s="27"/>
      <c r="L104" s="28"/>
      <c r="M104" s="29"/>
      <c r="N104" s="36"/>
      <c r="O104" s="37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7.25" customHeight="1" x14ac:dyDescent="0.3">
      <c r="A105" s="20" t="s">
        <v>18</v>
      </c>
      <c r="B105" s="20"/>
      <c r="C105" s="20" t="s">
        <v>20</v>
      </c>
      <c r="D105" s="20"/>
      <c r="E105" s="20"/>
      <c r="F105" s="20"/>
      <c r="G105" s="20"/>
      <c r="H105" s="24"/>
      <c r="I105" s="25">
        <f t="shared" si="8"/>
        <v>0</v>
      </c>
      <c r="J105" s="25"/>
      <c r="K105" s="27"/>
      <c r="L105" s="28"/>
      <c r="M105" s="29"/>
      <c r="N105" s="36"/>
      <c r="O105" s="37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7.25" customHeight="1" x14ac:dyDescent="0.3">
      <c r="A106" s="20" t="s">
        <v>18</v>
      </c>
      <c r="B106" s="20"/>
      <c r="C106" s="20" t="s">
        <v>20</v>
      </c>
      <c r="D106" s="20"/>
      <c r="E106" s="20"/>
      <c r="F106" s="20"/>
      <c r="G106" s="20"/>
      <c r="H106" s="24"/>
      <c r="I106" s="25">
        <f t="shared" si="8"/>
        <v>0</v>
      </c>
      <c r="J106" s="25"/>
      <c r="K106" s="27"/>
      <c r="L106" s="28"/>
      <c r="M106" s="29"/>
      <c r="N106" s="36"/>
      <c r="O106" s="37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7.25" customHeight="1" x14ac:dyDescent="0.3">
      <c r="A107" s="20" t="s">
        <v>18</v>
      </c>
      <c r="B107" s="20"/>
      <c r="C107" s="20" t="s">
        <v>20</v>
      </c>
      <c r="D107" s="20"/>
      <c r="E107" s="20"/>
      <c r="F107" s="20"/>
      <c r="G107" s="20"/>
      <c r="H107" s="24"/>
      <c r="I107" s="25">
        <f t="shared" si="8"/>
        <v>0</v>
      </c>
      <c r="J107" s="25"/>
      <c r="K107" s="27"/>
      <c r="L107" s="28"/>
      <c r="M107" s="29"/>
      <c r="N107" s="36"/>
      <c r="O107" s="37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7.25" customHeight="1" x14ac:dyDescent="0.3">
      <c r="A108" s="20" t="s">
        <v>18</v>
      </c>
      <c r="B108" s="20"/>
      <c r="C108" s="20" t="s">
        <v>20</v>
      </c>
      <c r="D108" s="20"/>
      <c r="E108" s="20"/>
      <c r="F108" s="20"/>
      <c r="G108" s="20"/>
      <c r="H108" s="24"/>
      <c r="I108" s="25">
        <f t="shared" si="8"/>
        <v>0</v>
      </c>
      <c r="J108" s="25"/>
      <c r="K108" s="27"/>
      <c r="L108" s="28"/>
      <c r="M108" s="29"/>
      <c r="N108" s="36"/>
      <c r="O108" s="37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7.25" customHeight="1" x14ac:dyDescent="0.3">
      <c r="A109" s="20" t="s">
        <v>18</v>
      </c>
      <c r="B109" s="20"/>
      <c r="C109" s="20" t="s">
        <v>20</v>
      </c>
      <c r="D109" s="20"/>
      <c r="E109" s="20"/>
      <c r="F109" s="20"/>
      <c r="G109" s="20"/>
      <c r="H109" s="24"/>
      <c r="I109" s="25">
        <f t="shared" si="8"/>
        <v>0</v>
      </c>
      <c r="J109" s="25"/>
      <c r="K109" s="27"/>
      <c r="L109" s="28"/>
      <c r="M109" s="29"/>
      <c r="N109" s="36"/>
      <c r="O109" s="37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7.25" customHeight="1" x14ac:dyDescent="0.3">
      <c r="A110" s="20" t="s">
        <v>18</v>
      </c>
      <c r="B110" s="20"/>
      <c r="C110" s="20" t="s">
        <v>20</v>
      </c>
      <c r="D110" s="20"/>
      <c r="E110" s="20"/>
      <c r="F110" s="20"/>
      <c r="G110" s="20"/>
      <c r="H110" s="24"/>
      <c r="I110" s="25">
        <f t="shared" si="8"/>
        <v>0</v>
      </c>
      <c r="J110" s="25"/>
      <c r="K110" s="27"/>
      <c r="L110" s="28"/>
      <c r="M110" s="29"/>
      <c r="N110" s="36"/>
      <c r="O110" s="37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7.25" customHeight="1" x14ac:dyDescent="0.3">
      <c r="A111" s="20" t="s">
        <v>18</v>
      </c>
      <c r="B111" s="20"/>
      <c r="C111" s="20" t="s">
        <v>20</v>
      </c>
      <c r="D111" s="20"/>
      <c r="E111" s="20"/>
      <c r="F111" s="20"/>
      <c r="G111" s="20"/>
      <c r="H111" s="24"/>
      <c r="I111" s="25">
        <f t="shared" si="8"/>
        <v>0</v>
      </c>
      <c r="J111" s="25"/>
      <c r="K111" s="27"/>
      <c r="L111" s="28"/>
      <c r="M111" s="29"/>
      <c r="N111" s="36"/>
      <c r="O111" s="37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7.25" customHeight="1" x14ac:dyDescent="0.3">
      <c r="A112" s="20" t="s">
        <v>18</v>
      </c>
      <c r="B112" s="20"/>
      <c r="C112" s="20" t="s">
        <v>20</v>
      </c>
      <c r="D112" s="20"/>
      <c r="E112" s="20"/>
      <c r="F112" s="20"/>
      <c r="G112" s="20"/>
      <c r="H112" s="24"/>
      <c r="I112" s="25">
        <f t="shared" si="8"/>
        <v>0</v>
      </c>
      <c r="J112" s="25"/>
      <c r="K112" s="27"/>
      <c r="L112" s="28"/>
      <c r="M112" s="29"/>
      <c r="N112" s="36"/>
      <c r="O112" s="37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7.25" customHeight="1" x14ac:dyDescent="0.3">
      <c r="A113" s="20" t="s">
        <v>18</v>
      </c>
      <c r="B113" s="20"/>
      <c r="C113" s="20" t="s">
        <v>20</v>
      </c>
      <c r="D113" s="20"/>
      <c r="E113" s="20"/>
      <c r="F113" s="20"/>
      <c r="G113" s="20"/>
      <c r="H113" s="24"/>
      <c r="I113" s="25">
        <f t="shared" si="8"/>
        <v>0</v>
      </c>
      <c r="J113" s="25"/>
      <c r="K113" s="27"/>
      <c r="L113" s="28"/>
      <c r="M113" s="29"/>
      <c r="N113" s="36"/>
      <c r="O113" s="37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7.25" customHeight="1" x14ac:dyDescent="0.3">
      <c r="A114" s="20" t="s">
        <v>18</v>
      </c>
      <c r="B114" s="20"/>
      <c r="C114" s="20" t="s">
        <v>20</v>
      </c>
      <c r="D114" s="20"/>
      <c r="E114" s="20"/>
      <c r="F114" s="20"/>
      <c r="G114" s="20"/>
      <c r="H114" s="24"/>
      <c r="I114" s="25">
        <f t="shared" si="8"/>
        <v>0</v>
      </c>
      <c r="J114" s="25"/>
      <c r="K114" s="27"/>
      <c r="L114" s="28"/>
      <c r="M114" s="29"/>
      <c r="N114" s="36"/>
      <c r="O114" s="37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7.25" customHeight="1" x14ac:dyDescent="0.3">
      <c r="A115" s="20" t="s">
        <v>18</v>
      </c>
      <c r="B115" s="20"/>
      <c r="C115" s="20" t="s">
        <v>20</v>
      </c>
      <c r="D115" s="20"/>
      <c r="E115" s="20"/>
      <c r="F115" s="20"/>
      <c r="G115" s="20"/>
      <c r="H115" s="24"/>
      <c r="I115" s="25">
        <f t="shared" si="8"/>
        <v>0</v>
      </c>
      <c r="J115" s="25"/>
      <c r="K115" s="27"/>
      <c r="L115" s="28"/>
      <c r="M115" s="29"/>
      <c r="N115" s="36"/>
      <c r="O115" s="37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7.25" customHeight="1" x14ac:dyDescent="0.3">
      <c r="A116" s="20" t="s">
        <v>18</v>
      </c>
      <c r="B116" s="20"/>
      <c r="C116" s="20" t="s">
        <v>20</v>
      </c>
      <c r="D116" s="20"/>
      <c r="E116" s="20"/>
      <c r="F116" s="20"/>
      <c r="G116" s="20"/>
      <c r="H116" s="24"/>
      <c r="I116" s="25">
        <f t="shared" si="8"/>
        <v>0</v>
      </c>
      <c r="J116" s="25"/>
      <c r="K116" s="27"/>
      <c r="L116" s="28"/>
      <c r="M116" s="29"/>
      <c r="N116" s="36"/>
      <c r="O116" s="37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7.25" customHeight="1" x14ac:dyDescent="0.3">
      <c r="A117" s="20" t="s">
        <v>18</v>
      </c>
      <c r="B117" s="20"/>
      <c r="C117" s="20" t="s">
        <v>20</v>
      </c>
      <c r="D117" s="20"/>
      <c r="E117" s="20"/>
      <c r="F117" s="20"/>
      <c r="G117" s="20"/>
      <c r="H117" s="24"/>
      <c r="I117" s="25">
        <f t="shared" si="8"/>
        <v>0</v>
      </c>
      <c r="J117" s="25"/>
      <c r="K117" s="27"/>
      <c r="L117" s="28"/>
      <c r="M117" s="29"/>
      <c r="N117" s="36"/>
      <c r="O117" s="37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7.25" customHeight="1" x14ac:dyDescent="0.3">
      <c r="A118" s="20" t="s">
        <v>18</v>
      </c>
      <c r="B118" s="20"/>
      <c r="C118" s="20" t="s">
        <v>20</v>
      </c>
      <c r="D118" s="20"/>
      <c r="E118" s="20"/>
      <c r="F118" s="20"/>
      <c r="G118" s="20"/>
      <c r="H118" s="24"/>
      <c r="I118" s="25">
        <f t="shared" si="8"/>
        <v>0</v>
      </c>
      <c r="J118" s="25"/>
      <c r="K118" s="27"/>
      <c r="L118" s="28"/>
      <c r="M118" s="29"/>
      <c r="N118" s="36"/>
      <c r="O118" s="37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7.25" customHeight="1" x14ac:dyDescent="0.3">
      <c r="A119" s="20" t="s">
        <v>18</v>
      </c>
      <c r="B119" s="20"/>
      <c r="C119" s="20" t="s">
        <v>20</v>
      </c>
      <c r="D119" s="20"/>
      <c r="E119" s="20"/>
      <c r="F119" s="20"/>
      <c r="G119" s="20"/>
      <c r="H119" s="24"/>
      <c r="I119" s="25">
        <f t="shared" si="8"/>
        <v>0</v>
      </c>
      <c r="J119" s="25"/>
      <c r="K119" s="27"/>
      <c r="L119" s="28"/>
      <c r="M119" s="29"/>
      <c r="N119" s="36"/>
      <c r="O119" s="37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7.25" customHeight="1" x14ac:dyDescent="0.3">
      <c r="A120" s="20" t="s">
        <v>18</v>
      </c>
      <c r="B120" s="20"/>
      <c r="C120" s="20" t="s">
        <v>20</v>
      </c>
      <c r="D120" s="20"/>
      <c r="E120" s="20"/>
      <c r="F120" s="20"/>
      <c r="G120" s="20"/>
      <c r="H120" s="24"/>
      <c r="I120" s="25">
        <f t="shared" si="8"/>
        <v>0</v>
      </c>
      <c r="J120" s="25"/>
      <c r="K120" s="27"/>
      <c r="L120" s="28"/>
      <c r="M120" s="29"/>
      <c r="N120" s="36"/>
      <c r="O120" s="37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7.25" customHeight="1" x14ac:dyDescent="0.3">
      <c r="A121" s="20" t="s">
        <v>18</v>
      </c>
      <c r="B121" s="20"/>
      <c r="C121" s="20" t="s">
        <v>20</v>
      </c>
      <c r="D121" s="20"/>
      <c r="E121" s="20"/>
      <c r="F121" s="20"/>
      <c r="G121" s="20"/>
      <c r="H121" s="24"/>
      <c r="I121" s="25">
        <f t="shared" si="8"/>
        <v>0</v>
      </c>
      <c r="J121" s="25"/>
      <c r="K121" s="27"/>
      <c r="L121" s="28"/>
      <c r="M121" s="29"/>
      <c r="N121" s="36"/>
      <c r="O121" s="37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7.25" customHeight="1" x14ac:dyDescent="0.3">
      <c r="A122" s="20" t="s">
        <v>18</v>
      </c>
      <c r="B122" s="20"/>
      <c r="C122" s="20" t="s">
        <v>20</v>
      </c>
      <c r="D122" s="20"/>
      <c r="E122" s="20"/>
      <c r="F122" s="20"/>
      <c r="G122" s="20"/>
      <c r="H122" s="24"/>
      <c r="I122" s="25">
        <f t="shared" si="8"/>
        <v>0</v>
      </c>
      <c r="J122" s="25"/>
      <c r="K122" s="27"/>
      <c r="L122" s="28"/>
      <c r="M122" s="29"/>
      <c r="N122" s="36"/>
      <c r="O122" s="37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7.25" customHeight="1" x14ac:dyDescent="0.3">
      <c r="A123" s="20" t="s">
        <v>18</v>
      </c>
      <c r="B123" s="20"/>
      <c r="C123" s="20" t="s">
        <v>20</v>
      </c>
      <c r="D123" s="20"/>
      <c r="E123" s="20"/>
      <c r="F123" s="20"/>
      <c r="G123" s="20"/>
      <c r="H123" s="24"/>
      <c r="I123" s="25">
        <f t="shared" si="8"/>
        <v>0</v>
      </c>
      <c r="J123" s="25"/>
      <c r="K123" s="27"/>
      <c r="L123" s="28"/>
      <c r="M123" s="29"/>
      <c r="N123" s="36"/>
      <c r="O123" s="37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7.25" customHeight="1" x14ac:dyDescent="0.3">
      <c r="A124" s="20" t="s">
        <v>18</v>
      </c>
      <c r="B124" s="20"/>
      <c r="C124" s="20" t="s">
        <v>20</v>
      </c>
      <c r="D124" s="20"/>
      <c r="E124" s="20"/>
      <c r="F124" s="20"/>
      <c r="G124" s="20"/>
      <c r="H124" s="24"/>
      <c r="I124" s="25">
        <f t="shared" si="8"/>
        <v>0</v>
      </c>
      <c r="J124" s="25"/>
      <c r="K124" s="27"/>
      <c r="L124" s="28"/>
      <c r="M124" s="29"/>
      <c r="N124" s="36"/>
      <c r="O124" s="37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7.25" customHeight="1" x14ac:dyDescent="0.3">
      <c r="A125" s="20" t="s">
        <v>18</v>
      </c>
      <c r="B125" s="20"/>
      <c r="C125" s="20" t="s">
        <v>20</v>
      </c>
      <c r="D125" s="20"/>
      <c r="E125" s="20"/>
      <c r="F125" s="20"/>
      <c r="G125" s="20"/>
      <c r="H125" s="24"/>
      <c r="I125" s="25">
        <f t="shared" si="8"/>
        <v>0</v>
      </c>
      <c r="J125" s="25"/>
      <c r="K125" s="27"/>
      <c r="L125" s="28"/>
      <c r="M125" s="29"/>
      <c r="N125" s="36"/>
      <c r="O125" s="37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7.25" customHeight="1" x14ac:dyDescent="0.3">
      <c r="A126" s="20" t="s">
        <v>18</v>
      </c>
      <c r="B126" s="20"/>
      <c r="C126" s="20" t="s">
        <v>20</v>
      </c>
      <c r="D126" s="20"/>
      <c r="E126" s="20"/>
      <c r="F126" s="20"/>
      <c r="G126" s="20"/>
      <c r="H126" s="24"/>
      <c r="I126" s="25">
        <f t="shared" si="8"/>
        <v>0</v>
      </c>
      <c r="J126" s="25"/>
      <c r="K126" s="27"/>
      <c r="L126" s="28"/>
      <c r="M126" s="29"/>
      <c r="N126" s="36"/>
      <c r="O126" s="37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7.25" customHeight="1" x14ac:dyDescent="0.3">
      <c r="A127" s="20" t="s">
        <v>18</v>
      </c>
      <c r="B127" s="20"/>
      <c r="C127" s="20" t="s">
        <v>20</v>
      </c>
      <c r="D127" s="20"/>
      <c r="E127" s="20"/>
      <c r="F127" s="20"/>
      <c r="G127" s="20"/>
      <c r="H127" s="24"/>
      <c r="I127" s="25">
        <f t="shared" si="8"/>
        <v>0</v>
      </c>
      <c r="J127" s="25"/>
      <c r="K127" s="27"/>
      <c r="L127" s="28"/>
      <c r="M127" s="29"/>
      <c r="N127" s="36"/>
      <c r="O127" s="37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7.25" customHeight="1" x14ac:dyDescent="0.3">
      <c r="A128" s="20" t="s">
        <v>18</v>
      </c>
      <c r="B128" s="20"/>
      <c r="C128" s="20" t="s">
        <v>20</v>
      </c>
      <c r="D128" s="20"/>
      <c r="E128" s="20"/>
      <c r="F128" s="20"/>
      <c r="G128" s="20"/>
      <c r="H128" s="24"/>
      <c r="I128" s="25">
        <f t="shared" si="8"/>
        <v>0</v>
      </c>
      <c r="J128" s="25"/>
      <c r="K128" s="27"/>
      <c r="L128" s="28"/>
      <c r="M128" s="29"/>
      <c r="N128" s="36"/>
      <c r="O128" s="37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7.25" customHeight="1" x14ac:dyDescent="0.3">
      <c r="A129" s="20" t="s">
        <v>18</v>
      </c>
      <c r="B129" s="20"/>
      <c r="C129" s="20" t="s">
        <v>20</v>
      </c>
      <c r="D129" s="20"/>
      <c r="E129" s="20"/>
      <c r="F129" s="20"/>
      <c r="G129" s="20"/>
      <c r="H129" s="24"/>
      <c r="I129" s="25">
        <f t="shared" si="8"/>
        <v>0</v>
      </c>
      <c r="J129" s="25"/>
      <c r="K129" s="27"/>
      <c r="L129" s="28"/>
      <c r="M129" s="29"/>
      <c r="N129" s="36"/>
      <c r="O129" s="37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7.25" customHeight="1" x14ac:dyDescent="0.3">
      <c r="A130" s="20" t="s">
        <v>18</v>
      </c>
      <c r="B130" s="20"/>
      <c r="C130" s="20" t="s">
        <v>20</v>
      </c>
      <c r="D130" s="20"/>
      <c r="E130" s="20"/>
      <c r="F130" s="20"/>
      <c r="G130" s="20"/>
      <c r="H130" s="24"/>
      <c r="I130" s="25">
        <f t="shared" si="8"/>
        <v>0</v>
      </c>
      <c r="J130" s="25"/>
      <c r="K130" s="27"/>
      <c r="L130" s="28"/>
      <c r="M130" s="29"/>
      <c r="N130" s="36"/>
      <c r="O130" s="37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7.25" customHeight="1" x14ac:dyDescent="0.3">
      <c r="A131" s="20" t="s">
        <v>18</v>
      </c>
      <c r="B131" s="20"/>
      <c r="C131" s="20" t="s">
        <v>20</v>
      </c>
      <c r="D131" s="20"/>
      <c r="E131" s="20"/>
      <c r="F131" s="20"/>
      <c r="G131" s="20"/>
      <c r="H131" s="24"/>
      <c r="I131" s="25">
        <f t="shared" si="8"/>
        <v>0</v>
      </c>
      <c r="J131" s="25"/>
      <c r="K131" s="27"/>
      <c r="L131" s="28"/>
      <c r="M131" s="29"/>
      <c r="N131" s="36"/>
      <c r="O131" s="37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7.25" customHeight="1" x14ac:dyDescent="0.3">
      <c r="A132" s="20" t="s">
        <v>18</v>
      </c>
      <c r="B132" s="20"/>
      <c r="C132" s="20" t="s">
        <v>20</v>
      </c>
      <c r="D132" s="20"/>
      <c r="E132" s="20"/>
      <c r="F132" s="20"/>
      <c r="G132" s="20"/>
      <c r="H132" s="24"/>
      <c r="I132" s="25">
        <f t="shared" ref="I132:I156" si="9">H132</f>
        <v>0</v>
      </c>
      <c r="J132" s="25"/>
      <c r="K132" s="27"/>
      <c r="L132" s="28"/>
      <c r="M132" s="29"/>
      <c r="N132" s="36"/>
      <c r="O132" s="37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7.25" customHeight="1" x14ac:dyDescent="0.3">
      <c r="A133" s="20" t="s">
        <v>18</v>
      </c>
      <c r="B133" s="20"/>
      <c r="C133" s="20" t="s">
        <v>20</v>
      </c>
      <c r="D133" s="20"/>
      <c r="E133" s="20"/>
      <c r="F133" s="20"/>
      <c r="G133" s="20"/>
      <c r="H133" s="24"/>
      <c r="I133" s="25">
        <f t="shared" si="9"/>
        <v>0</v>
      </c>
      <c r="J133" s="25"/>
      <c r="K133" s="27"/>
      <c r="L133" s="28"/>
      <c r="M133" s="29"/>
      <c r="N133" s="36"/>
      <c r="O133" s="37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7.25" customHeight="1" x14ac:dyDescent="0.3">
      <c r="A134" s="20" t="s">
        <v>18</v>
      </c>
      <c r="B134" s="20"/>
      <c r="C134" s="20" t="s">
        <v>20</v>
      </c>
      <c r="D134" s="20"/>
      <c r="E134" s="20"/>
      <c r="F134" s="20"/>
      <c r="G134" s="20"/>
      <c r="H134" s="24"/>
      <c r="I134" s="25">
        <f t="shared" si="9"/>
        <v>0</v>
      </c>
      <c r="J134" s="25"/>
      <c r="K134" s="27"/>
      <c r="L134" s="28"/>
      <c r="M134" s="29"/>
      <c r="N134" s="36"/>
      <c r="O134" s="37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7.25" customHeight="1" x14ac:dyDescent="0.3">
      <c r="A135" s="20" t="s">
        <v>18</v>
      </c>
      <c r="B135" s="20"/>
      <c r="C135" s="20" t="s">
        <v>20</v>
      </c>
      <c r="D135" s="20"/>
      <c r="E135" s="20"/>
      <c r="F135" s="20"/>
      <c r="G135" s="20"/>
      <c r="H135" s="24"/>
      <c r="I135" s="25">
        <f t="shared" si="9"/>
        <v>0</v>
      </c>
      <c r="J135" s="25"/>
      <c r="K135" s="27"/>
      <c r="L135" s="28"/>
      <c r="M135" s="29"/>
      <c r="N135" s="36"/>
      <c r="O135" s="37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7.25" customHeight="1" x14ac:dyDescent="0.3">
      <c r="A136" s="20" t="s">
        <v>18</v>
      </c>
      <c r="B136" s="20"/>
      <c r="C136" s="20" t="s">
        <v>20</v>
      </c>
      <c r="D136" s="20"/>
      <c r="E136" s="20"/>
      <c r="F136" s="20"/>
      <c r="G136" s="20"/>
      <c r="H136" s="24"/>
      <c r="I136" s="25">
        <f t="shared" si="9"/>
        <v>0</v>
      </c>
      <c r="J136" s="25"/>
      <c r="K136" s="27"/>
      <c r="L136" s="28"/>
      <c r="M136" s="29"/>
      <c r="N136" s="36"/>
      <c r="O136" s="37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7.25" customHeight="1" x14ac:dyDescent="0.3">
      <c r="A137" s="20" t="s">
        <v>18</v>
      </c>
      <c r="B137" s="20"/>
      <c r="C137" s="20" t="s">
        <v>20</v>
      </c>
      <c r="D137" s="20"/>
      <c r="E137" s="20"/>
      <c r="F137" s="20"/>
      <c r="G137" s="20"/>
      <c r="H137" s="24"/>
      <c r="I137" s="25">
        <f t="shared" si="9"/>
        <v>0</v>
      </c>
      <c r="J137" s="25"/>
      <c r="K137" s="27"/>
      <c r="L137" s="28"/>
      <c r="M137" s="29"/>
      <c r="N137" s="36"/>
      <c r="O137" s="37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7.25" customHeight="1" x14ac:dyDescent="0.3">
      <c r="A138" s="20" t="s">
        <v>18</v>
      </c>
      <c r="B138" s="20"/>
      <c r="C138" s="20" t="s">
        <v>20</v>
      </c>
      <c r="D138" s="20"/>
      <c r="E138" s="20"/>
      <c r="F138" s="20"/>
      <c r="G138" s="20"/>
      <c r="H138" s="24"/>
      <c r="I138" s="25">
        <f t="shared" si="9"/>
        <v>0</v>
      </c>
      <c r="J138" s="25"/>
      <c r="K138" s="27"/>
      <c r="L138" s="28"/>
      <c r="M138" s="29"/>
      <c r="N138" s="36"/>
      <c r="O138" s="37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7.25" customHeight="1" x14ac:dyDescent="0.3">
      <c r="A139" s="20" t="s">
        <v>18</v>
      </c>
      <c r="B139" s="20"/>
      <c r="C139" s="20" t="s">
        <v>20</v>
      </c>
      <c r="D139" s="20"/>
      <c r="E139" s="20"/>
      <c r="F139" s="20"/>
      <c r="G139" s="20"/>
      <c r="H139" s="24"/>
      <c r="I139" s="25">
        <f t="shared" si="9"/>
        <v>0</v>
      </c>
      <c r="J139" s="25"/>
      <c r="K139" s="27"/>
      <c r="L139" s="28"/>
      <c r="M139" s="29"/>
      <c r="N139" s="36"/>
      <c r="O139" s="37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7.25" customHeight="1" x14ac:dyDescent="0.3">
      <c r="A140" s="20" t="s">
        <v>18</v>
      </c>
      <c r="B140" s="20"/>
      <c r="C140" s="20" t="s">
        <v>20</v>
      </c>
      <c r="D140" s="20"/>
      <c r="E140" s="20"/>
      <c r="F140" s="20"/>
      <c r="G140" s="20"/>
      <c r="H140" s="24"/>
      <c r="I140" s="25">
        <f t="shared" si="9"/>
        <v>0</v>
      </c>
      <c r="J140" s="25"/>
      <c r="K140" s="27"/>
      <c r="L140" s="28"/>
      <c r="M140" s="29"/>
      <c r="N140" s="36"/>
      <c r="O140" s="37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7.25" customHeight="1" x14ac:dyDescent="0.3">
      <c r="A141" s="20" t="s">
        <v>18</v>
      </c>
      <c r="B141" s="20"/>
      <c r="C141" s="20" t="s">
        <v>20</v>
      </c>
      <c r="D141" s="20"/>
      <c r="E141" s="20"/>
      <c r="F141" s="20"/>
      <c r="G141" s="20"/>
      <c r="H141" s="24"/>
      <c r="I141" s="25">
        <f t="shared" si="9"/>
        <v>0</v>
      </c>
      <c r="J141" s="25"/>
      <c r="K141" s="27"/>
      <c r="L141" s="28"/>
      <c r="M141" s="29"/>
      <c r="N141" s="36"/>
      <c r="O141" s="37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7.25" customHeight="1" x14ac:dyDescent="0.3">
      <c r="A142" s="20" t="s">
        <v>18</v>
      </c>
      <c r="B142" s="20"/>
      <c r="C142" s="20" t="s">
        <v>20</v>
      </c>
      <c r="D142" s="20"/>
      <c r="E142" s="20"/>
      <c r="F142" s="20"/>
      <c r="G142" s="20"/>
      <c r="H142" s="24"/>
      <c r="I142" s="25">
        <f t="shared" si="9"/>
        <v>0</v>
      </c>
      <c r="J142" s="25"/>
      <c r="K142" s="27"/>
      <c r="L142" s="28"/>
      <c r="M142" s="29"/>
      <c r="N142" s="36"/>
      <c r="O142" s="37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7.25" customHeight="1" x14ac:dyDescent="0.3">
      <c r="A143" s="20" t="s">
        <v>18</v>
      </c>
      <c r="B143" s="20"/>
      <c r="C143" s="20" t="s">
        <v>20</v>
      </c>
      <c r="D143" s="20"/>
      <c r="E143" s="20"/>
      <c r="F143" s="20"/>
      <c r="G143" s="20"/>
      <c r="H143" s="24"/>
      <c r="I143" s="25">
        <f t="shared" si="9"/>
        <v>0</v>
      </c>
      <c r="J143" s="25"/>
      <c r="K143" s="27"/>
      <c r="L143" s="28"/>
      <c r="M143" s="29"/>
      <c r="N143" s="36"/>
      <c r="O143" s="37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7.25" customHeight="1" x14ac:dyDescent="0.3">
      <c r="A144" s="20" t="s">
        <v>18</v>
      </c>
      <c r="B144" s="20"/>
      <c r="C144" s="20" t="s">
        <v>20</v>
      </c>
      <c r="D144" s="20"/>
      <c r="E144" s="20"/>
      <c r="F144" s="20"/>
      <c r="G144" s="20"/>
      <c r="H144" s="24"/>
      <c r="I144" s="25">
        <f t="shared" si="9"/>
        <v>0</v>
      </c>
      <c r="J144" s="25"/>
      <c r="K144" s="27"/>
      <c r="L144" s="28"/>
      <c r="M144" s="29"/>
      <c r="N144" s="36"/>
      <c r="O144" s="37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7.25" customHeight="1" x14ac:dyDescent="0.3">
      <c r="A145" s="20" t="s">
        <v>18</v>
      </c>
      <c r="B145" s="20"/>
      <c r="C145" s="20" t="s">
        <v>20</v>
      </c>
      <c r="D145" s="20"/>
      <c r="E145" s="20"/>
      <c r="F145" s="20"/>
      <c r="G145" s="20"/>
      <c r="H145" s="24"/>
      <c r="I145" s="25">
        <f t="shared" si="9"/>
        <v>0</v>
      </c>
      <c r="J145" s="25"/>
      <c r="K145" s="27"/>
      <c r="L145" s="28"/>
      <c r="M145" s="29"/>
      <c r="N145" s="36"/>
      <c r="O145" s="37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7.25" customHeight="1" x14ac:dyDescent="0.3">
      <c r="A146" s="20" t="s">
        <v>18</v>
      </c>
      <c r="B146" s="20"/>
      <c r="C146" s="20" t="s">
        <v>20</v>
      </c>
      <c r="D146" s="20"/>
      <c r="E146" s="20"/>
      <c r="F146" s="20"/>
      <c r="G146" s="20"/>
      <c r="H146" s="24"/>
      <c r="I146" s="25">
        <f t="shared" si="9"/>
        <v>0</v>
      </c>
      <c r="J146" s="25"/>
      <c r="K146" s="27"/>
      <c r="L146" s="28"/>
      <c r="M146" s="29"/>
      <c r="N146" s="36"/>
      <c r="O146" s="37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7.25" customHeight="1" x14ac:dyDescent="0.3">
      <c r="A147" s="20" t="s">
        <v>18</v>
      </c>
      <c r="B147" s="20"/>
      <c r="C147" s="20" t="s">
        <v>20</v>
      </c>
      <c r="D147" s="20"/>
      <c r="E147" s="20"/>
      <c r="F147" s="20"/>
      <c r="G147" s="20"/>
      <c r="H147" s="24"/>
      <c r="I147" s="25">
        <f t="shared" si="9"/>
        <v>0</v>
      </c>
      <c r="J147" s="25"/>
      <c r="K147" s="27"/>
      <c r="L147" s="28"/>
      <c r="M147" s="29"/>
      <c r="N147" s="36"/>
      <c r="O147" s="37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7.25" customHeight="1" x14ac:dyDescent="0.3">
      <c r="A148" s="20" t="s">
        <v>18</v>
      </c>
      <c r="B148" s="20"/>
      <c r="C148" s="20" t="s">
        <v>20</v>
      </c>
      <c r="D148" s="20"/>
      <c r="E148" s="20"/>
      <c r="F148" s="20"/>
      <c r="G148" s="20"/>
      <c r="H148" s="24"/>
      <c r="I148" s="25">
        <f t="shared" si="9"/>
        <v>0</v>
      </c>
      <c r="J148" s="25"/>
      <c r="K148" s="27"/>
      <c r="L148" s="28"/>
      <c r="M148" s="29"/>
      <c r="N148" s="36"/>
      <c r="O148" s="37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7.25" customHeight="1" x14ac:dyDescent="0.3">
      <c r="A149" s="20" t="s">
        <v>18</v>
      </c>
      <c r="B149" s="20"/>
      <c r="C149" s="20" t="s">
        <v>20</v>
      </c>
      <c r="D149" s="20"/>
      <c r="E149" s="20"/>
      <c r="F149" s="20"/>
      <c r="G149" s="20"/>
      <c r="H149" s="24"/>
      <c r="I149" s="25">
        <f t="shared" si="9"/>
        <v>0</v>
      </c>
      <c r="J149" s="25"/>
      <c r="K149" s="27"/>
      <c r="L149" s="28"/>
      <c r="M149" s="29"/>
      <c r="N149" s="36"/>
      <c r="O149" s="37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7.25" customHeight="1" x14ac:dyDescent="0.3">
      <c r="A150" s="20" t="s">
        <v>18</v>
      </c>
      <c r="B150" s="20"/>
      <c r="C150" s="20" t="s">
        <v>20</v>
      </c>
      <c r="D150" s="20"/>
      <c r="E150" s="20"/>
      <c r="F150" s="20"/>
      <c r="G150" s="20"/>
      <c r="H150" s="24"/>
      <c r="I150" s="25">
        <f t="shared" si="9"/>
        <v>0</v>
      </c>
      <c r="J150" s="25"/>
      <c r="K150" s="27"/>
      <c r="L150" s="28"/>
      <c r="M150" s="29"/>
      <c r="N150" s="36"/>
      <c r="O150" s="37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7.25" customHeight="1" x14ac:dyDescent="0.3">
      <c r="A151" s="20" t="s">
        <v>18</v>
      </c>
      <c r="B151" s="20"/>
      <c r="C151" s="20" t="s">
        <v>20</v>
      </c>
      <c r="D151" s="20"/>
      <c r="E151" s="20"/>
      <c r="F151" s="20"/>
      <c r="G151" s="20"/>
      <c r="H151" s="24"/>
      <c r="I151" s="25">
        <f t="shared" si="9"/>
        <v>0</v>
      </c>
      <c r="J151" s="25"/>
      <c r="K151" s="27"/>
      <c r="L151" s="28"/>
      <c r="M151" s="29"/>
      <c r="N151" s="36"/>
      <c r="O151" s="37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7.25" customHeight="1" x14ac:dyDescent="0.3">
      <c r="A152" s="20" t="s">
        <v>18</v>
      </c>
      <c r="B152" s="20"/>
      <c r="C152" s="20" t="s">
        <v>20</v>
      </c>
      <c r="D152" s="20"/>
      <c r="E152" s="20"/>
      <c r="F152" s="20"/>
      <c r="G152" s="20"/>
      <c r="H152" s="24"/>
      <c r="I152" s="25">
        <f t="shared" si="9"/>
        <v>0</v>
      </c>
      <c r="J152" s="25"/>
      <c r="K152" s="27"/>
      <c r="L152" s="28"/>
      <c r="M152" s="29"/>
      <c r="N152" s="36"/>
      <c r="O152" s="37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7.25" customHeight="1" x14ac:dyDescent="0.3">
      <c r="A153" s="20" t="s">
        <v>18</v>
      </c>
      <c r="B153" s="20"/>
      <c r="C153" s="20" t="s">
        <v>20</v>
      </c>
      <c r="D153" s="20"/>
      <c r="E153" s="20"/>
      <c r="F153" s="20"/>
      <c r="G153" s="20"/>
      <c r="H153" s="24"/>
      <c r="I153" s="25">
        <f t="shared" si="9"/>
        <v>0</v>
      </c>
      <c r="J153" s="25"/>
      <c r="K153" s="27"/>
      <c r="L153" s="28"/>
      <c r="M153" s="29"/>
      <c r="N153" s="36"/>
      <c r="O153" s="37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7.25" customHeight="1" x14ac:dyDescent="0.3">
      <c r="A154" s="20" t="s">
        <v>18</v>
      </c>
      <c r="B154" s="20"/>
      <c r="C154" s="20" t="s">
        <v>20</v>
      </c>
      <c r="D154" s="20"/>
      <c r="E154" s="20"/>
      <c r="F154" s="20"/>
      <c r="G154" s="20"/>
      <c r="H154" s="24"/>
      <c r="I154" s="25">
        <f t="shared" si="9"/>
        <v>0</v>
      </c>
      <c r="J154" s="25"/>
      <c r="K154" s="27"/>
      <c r="L154" s="28"/>
      <c r="M154" s="29"/>
      <c r="N154" s="36"/>
      <c r="O154" s="37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7.25" customHeight="1" x14ac:dyDescent="0.3">
      <c r="A155" s="20" t="s">
        <v>18</v>
      </c>
      <c r="B155" s="20"/>
      <c r="C155" s="20" t="s">
        <v>20</v>
      </c>
      <c r="D155" s="20"/>
      <c r="E155" s="20"/>
      <c r="F155" s="20"/>
      <c r="G155" s="20"/>
      <c r="H155" s="24"/>
      <c r="I155" s="25">
        <f t="shared" si="9"/>
        <v>0</v>
      </c>
      <c r="J155" s="25"/>
      <c r="K155" s="27"/>
      <c r="L155" s="28"/>
      <c r="M155" s="29"/>
      <c r="N155" s="36"/>
      <c r="O155" s="37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7.25" customHeight="1" x14ac:dyDescent="0.3">
      <c r="A156" s="20" t="s">
        <v>18</v>
      </c>
      <c r="B156" s="20"/>
      <c r="C156" s="20" t="s">
        <v>20</v>
      </c>
      <c r="D156" s="20"/>
      <c r="E156" s="20"/>
      <c r="F156" s="20"/>
      <c r="G156" s="20"/>
      <c r="H156" s="24"/>
      <c r="I156" s="25">
        <f t="shared" si="9"/>
        <v>0</v>
      </c>
      <c r="J156" s="25"/>
      <c r="K156" s="27"/>
      <c r="L156" s="28"/>
      <c r="M156" s="29"/>
      <c r="N156" s="36"/>
      <c r="O156" s="37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7.25" customHeight="1" x14ac:dyDescent="0.3">
      <c r="A157" s="20" t="s">
        <v>18</v>
      </c>
      <c r="B157" s="20"/>
      <c r="C157" s="20" t="s">
        <v>20</v>
      </c>
      <c r="D157" s="20"/>
      <c r="E157" s="20"/>
      <c r="F157" s="20"/>
      <c r="G157" s="20"/>
      <c r="H157" s="24"/>
      <c r="I157" s="25">
        <f t="shared" ref="I157:I168" si="10">H157-J157</f>
        <v>0</v>
      </c>
      <c r="J157" s="25"/>
      <c r="K157" s="27"/>
      <c r="L157" s="28"/>
      <c r="M157" s="29"/>
      <c r="N157" s="36"/>
      <c r="O157" s="37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7.25" customHeight="1" x14ac:dyDescent="0.3">
      <c r="A158" s="20" t="s">
        <v>18</v>
      </c>
      <c r="B158" s="20"/>
      <c r="C158" s="20" t="s">
        <v>20</v>
      </c>
      <c r="D158" s="20"/>
      <c r="E158" s="20"/>
      <c r="F158" s="20"/>
      <c r="G158" s="20"/>
      <c r="H158" s="24"/>
      <c r="I158" s="25">
        <f t="shared" si="10"/>
        <v>0</v>
      </c>
      <c r="J158" s="25"/>
      <c r="K158" s="27"/>
      <c r="L158" s="28"/>
      <c r="M158" s="29"/>
      <c r="N158" s="36"/>
      <c r="O158" s="37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7.25" customHeight="1" x14ac:dyDescent="0.3">
      <c r="A159" s="20" t="s">
        <v>18</v>
      </c>
      <c r="B159" s="20"/>
      <c r="C159" s="20" t="s">
        <v>20</v>
      </c>
      <c r="D159" s="20"/>
      <c r="E159" s="20"/>
      <c r="F159" s="20"/>
      <c r="G159" s="20"/>
      <c r="H159" s="24"/>
      <c r="I159" s="25">
        <f t="shared" si="10"/>
        <v>0</v>
      </c>
      <c r="J159" s="25"/>
      <c r="K159" s="27"/>
      <c r="L159" s="28"/>
      <c r="M159" s="29"/>
      <c r="N159" s="36"/>
      <c r="O159" s="37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7.25" customHeight="1" x14ac:dyDescent="0.3">
      <c r="A160" s="20" t="s">
        <v>18</v>
      </c>
      <c r="B160" s="20"/>
      <c r="C160" s="20" t="s">
        <v>20</v>
      </c>
      <c r="D160" s="20"/>
      <c r="E160" s="20"/>
      <c r="F160" s="20"/>
      <c r="G160" s="20"/>
      <c r="H160" s="24"/>
      <c r="I160" s="25">
        <f t="shared" si="10"/>
        <v>0</v>
      </c>
      <c r="J160" s="25"/>
      <c r="K160" s="27"/>
      <c r="L160" s="28"/>
      <c r="M160" s="29"/>
      <c r="N160" s="36"/>
      <c r="O160" s="37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7.25" customHeight="1" x14ac:dyDescent="0.3">
      <c r="A161" s="20" t="s">
        <v>18</v>
      </c>
      <c r="B161" s="20"/>
      <c r="C161" s="20" t="s">
        <v>20</v>
      </c>
      <c r="D161" s="20"/>
      <c r="E161" s="20"/>
      <c r="F161" s="20"/>
      <c r="G161" s="20"/>
      <c r="H161" s="24"/>
      <c r="I161" s="25">
        <f t="shared" si="10"/>
        <v>0</v>
      </c>
      <c r="J161" s="25"/>
      <c r="K161" s="27"/>
      <c r="L161" s="28"/>
      <c r="M161" s="29"/>
      <c r="N161" s="36"/>
      <c r="O161" s="37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7.25" customHeight="1" x14ac:dyDescent="0.3">
      <c r="A162" s="20" t="s">
        <v>18</v>
      </c>
      <c r="B162" s="20"/>
      <c r="C162" s="20" t="s">
        <v>20</v>
      </c>
      <c r="D162" s="20"/>
      <c r="E162" s="20"/>
      <c r="F162" s="20"/>
      <c r="G162" s="20"/>
      <c r="H162" s="24"/>
      <c r="I162" s="25">
        <f t="shared" si="10"/>
        <v>0</v>
      </c>
      <c r="J162" s="25"/>
      <c r="K162" s="27"/>
      <c r="L162" s="28"/>
      <c r="M162" s="29"/>
      <c r="N162" s="36"/>
      <c r="O162" s="37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7.25" customHeight="1" x14ac:dyDescent="0.3">
      <c r="A163" s="20" t="s">
        <v>18</v>
      </c>
      <c r="B163" s="20"/>
      <c r="C163" s="20" t="s">
        <v>20</v>
      </c>
      <c r="D163" s="20"/>
      <c r="E163" s="20"/>
      <c r="F163" s="20"/>
      <c r="G163" s="20"/>
      <c r="H163" s="24"/>
      <c r="I163" s="25">
        <f t="shared" si="10"/>
        <v>0</v>
      </c>
      <c r="J163" s="25"/>
      <c r="K163" s="27"/>
      <c r="L163" s="28"/>
      <c r="M163" s="29"/>
      <c r="N163" s="36"/>
      <c r="O163" s="37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7.25" customHeight="1" x14ac:dyDescent="0.3">
      <c r="A164" s="20" t="s">
        <v>18</v>
      </c>
      <c r="B164" s="20"/>
      <c r="C164" s="20" t="s">
        <v>20</v>
      </c>
      <c r="D164" s="20"/>
      <c r="E164" s="20"/>
      <c r="F164" s="20"/>
      <c r="G164" s="20"/>
      <c r="H164" s="24"/>
      <c r="I164" s="25">
        <f t="shared" si="10"/>
        <v>0</v>
      </c>
      <c r="J164" s="25"/>
      <c r="K164" s="27"/>
      <c r="L164" s="28"/>
      <c r="M164" s="29"/>
      <c r="N164" s="36"/>
      <c r="O164" s="37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7.25" customHeight="1" x14ac:dyDescent="0.3">
      <c r="A165" s="20" t="s">
        <v>18</v>
      </c>
      <c r="B165" s="20"/>
      <c r="C165" s="20" t="s">
        <v>20</v>
      </c>
      <c r="D165" s="20"/>
      <c r="E165" s="20"/>
      <c r="F165" s="20"/>
      <c r="G165" s="20"/>
      <c r="H165" s="24"/>
      <c r="I165" s="25">
        <f t="shared" si="10"/>
        <v>0</v>
      </c>
      <c r="J165" s="25"/>
      <c r="K165" s="27"/>
      <c r="L165" s="28"/>
      <c r="M165" s="29"/>
      <c r="N165" s="36"/>
      <c r="O165" s="37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7.25" customHeight="1" x14ac:dyDescent="0.3">
      <c r="A166" s="20" t="s">
        <v>18</v>
      </c>
      <c r="B166" s="20"/>
      <c r="C166" s="20" t="s">
        <v>20</v>
      </c>
      <c r="D166" s="20"/>
      <c r="E166" s="20"/>
      <c r="F166" s="20"/>
      <c r="G166" s="20"/>
      <c r="H166" s="24"/>
      <c r="I166" s="25">
        <f t="shared" si="10"/>
        <v>0</v>
      </c>
      <c r="J166" s="25"/>
      <c r="K166" s="27"/>
      <c r="L166" s="28"/>
      <c r="M166" s="29"/>
      <c r="N166" s="36"/>
      <c r="O166" s="37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7.25" customHeight="1" x14ac:dyDescent="0.3">
      <c r="A167" s="20" t="s">
        <v>18</v>
      </c>
      <c r="B167" s="20"/>
      <c r="C167" s="20" t="s">
        <v>20</v>
      </c>
      <c r="D167" s="20"/>
      <c r="E167" s="20"/>
      <c r="F167" s="20"/>
      <c r="G167" s="20"/>
      <c r="H167" s="24"/>
      <c r="I167" s="25">
        <f t="shared" si="10"/>
        <v>0</v>
      </c>
      <c r="J167" s="25"/>
      <c r="K167" s="27"/>
      <c r="L167" s="28"/>
      <c r="M167" s="29"/>
      <c r="N167" s="36"/>
      <c r="O167" s="37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7.25" customHeight="1" x14ac:dyDescent="0.3">
      <c r="A168" s="20" t="s">
        <v>18</v>
      </c>
      <c r="B168" s="20"/>
      <c r="C168" s="20" t="s">
        <v>20</v>
      </c>
      <c r="D168" s="20"/>
      <c r="E168" s="20"/>
      <c r="F168" s="20"/>
      <c r="G168" s="20"/>
      <c r="H168" s="24"/>
      <c r="I168" s="25">
        <f t="shared" si="10"/>
        <v>0</v>
      </c>
      <c r="J168" s="25"/>
      <c r="K168" s="27"/>
      <c r="L168" s="28"/>
      <c r="M168" s="29"/>
      <c r="N168" s="36"/>
      <c r="O168" s="37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7.25" customHeight="1" x14ac:dyDescent="0.3">
      <c r="A169" s="20" t="s">
        <v>18</v>
      </c>
      <c r="B169" s="20"/>
      <c r="C169" s="20" t="s">
        <v>20</v>
      </c>
      <c r="D169" s="20"/>
      <c r="E169" s="20"/>
      <c r="F169" s="20"/>
      <c r="G169" s="20"/>
      <c r="H169" s="24"/>
      <c r="I169" s="25">
        <f t="shared" ref="I169:I232" si="11">H169</f>
        <v>0</v>
      </c>
      <c r="J169" s="25"/>
      <c r="K169" s="27"/>
      <c r="L169" s="28"/>
      <c r="M169" s="29"/>
      <c r="N169" s="36"/>
      <c r="O169" s="37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7.25" customHeight="1" x14ac:dyDescent="0.3">
      <c r="A170" s="20" t="s">
        <v>18</v>
      </c>
      <c r="B170" s="20"/>
      <c r="C170" s="20" t="s">
        <v>20</v>
      </c>
      <c r="D170" s="20"/>
      <c r="E170" s="20"/>
      <c r="F170" s="20"/>
      <c r="G170" s="20"/>
      <c r="H170" s="24"/>
      <c r="I170" s="25">
        <f t="shared" si="11"/>
        <v>0</v>
      </c>
      <c r="J170" s="25"/>
      <c r="K170" s="27"/>
      <c r="L170" s="28"/>
      <c r="M170" s="29"/>
      <c r="N170" s="36"/>
      <c r="O170" s="37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7.25" customHeight="1" x14ac:dyDescent="0.3">
      <c r="A171" s="20" t="s">
        <v>18</v>
      </c>
      <c r="B171" s="20"/>
      <c r="C171" s="20" t="s">
        <v>20</v>
      </c>
      <c r="D171" s="20"/>
      <c r="E171" s="20"/>
      <c r="F171" s="20"/>
      <c r="G171" s="20"/>
      <c r="H171" s="24"/>
      <c r="I171" s="25">
        <f t="shared" si="11"/>
        <v>0</v>
      </c>
      <c r="J171" s="25"/>
      <c r="K171" s="27"/>
      <c r="L171" s="28"/>
      <c r="M171" s="29"/>
      <c r="N171" s="36"/>
      <c r="O171" s="37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7.25" customHeight="1" x14ac:dyDescent="0.3">
      <c r="A172" s="20" t="s">
        <v>18</v>
      </c>
      <c r="B172" s="20"/>
      <c r="C172" s="20" t="s">
        <v>20</v>
      </c>
      <c r="D172" s="20"/>
      <c r="E172" s="20"/>
      <c r="F172" s="20"/>
      <c r="G172" s="20"/>
      <c r="H172" s="24"/>
      <c r="I172" s="25">
        <f t="shared" si="11"/>
        <v>0</v>
      </c>
      <c r="J172" s="25"/>
      <c r="K172" s="27"/>
      <c r="L172" s="28"/>
      <c r="M172" s="29"/>
      <c r="N172" s="36"/>
      <c r="O172" s="37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7.25" customHeight="1" x14ac:dyDescent="0.3">
      <c r="A173" s="20" t="s">
        <v>18</v>
      </c>
      <c r="B173" s="20"/>
      <c r="C173" s="20" t="s">
        <v>20</v>
      </c>
      <c r="D173" s="20"/>
      <c r="E173" s="20"/>
      <c r="F173" s="20"/>
      <c r="G173" s="20"/>
      <c r="H173" s="24"/>
      <c r="I173" s="25">
        <f t="shared" si="11"/>
        <v>0</v>
      </c>
      <c r="J173" s="25"/>
      <c r="K173" s="27"/>
      <c r="L173" s="28"/>
      <c r="M173" s="29"/>
      <c r="N173" s="36"/>
      <c r="O173" s="37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7.25" customHeight="1" x14ac:dyDescent="0.3">
      <c r="A174" s="20" t="s">
        <v>18</v>
      </c>
      <c r="B174" s="20"/>
      <c r="C174" s="20" t="s">
        <v>20</v>
      </c>
      <c r="D174" s="20"/>
      <c r="E174" s="20"/>
      <c r="F174" s="20"/>
      <c r="G174" s="20"/>
      <c r="H174" s="24"/>
      <c r="I174" s="25">
        <f t="shared" si="11"/>
        <v>0</v>
      </c>
      <c r="J174" s="25"/>
      <c r="K174" s="27"/>
      <c r="L174" s="28"/>
      <c r="M174" s="29"/>
      <c r="N174" s="36"/>
      <c r="O174" s="37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7.25" customHeight="1" x14ac:dyDescent="0.3">
      <c r="A175" s="20" t="s">
        <v>18</v>
      </c>
      <c r="B175" s="20"/>
      <c r="C175" s="20" t="s">
        <v>20</v>
      </c>
      <c r="D175" s="20"/>
      <c r="E175" s="20"/>
      <c r="F175" s="20"/>
      <c r="G175" s="20"/>
      <c r="H175" s="24"/>
      <c r="I175" s="25">
        <f t="shared" si="11"/>
        <v>0</v>
      </c>
      <c r="J175" s="25"/>
      <c r="K175" s="27"/>
      <c r="L175" s="28"/>
      <c r="M175" s="29"/>
      <c r="N175" s="36"/>
      <c r="O175" s="37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7.25" customHeight="1" x14ac:dyDescent="0.3">
      <c r="A176" s="20" t="s">
        <v>18</v>
      </c>
      <c r="B176" s="20"/>
      <c r="C176" s="20" t="s">
        <v>20</v>
      </c>
      <c r="D176" s="20"/>
      <c r="E176" s="20"/>
      <c r="F176" s="20"/>
      <c r="G176" s="20"/>
      <c r="H176" s="24"/>
      <c r="I176" s="25">
        <f t="shared" si="11"/>
        <v>0</v>
      </c>
      <c r="J176" s="25"/>
      <c r="K176" s="27"/>
      <c r="L176" s="28"/>
      <c r="M176" s="29"/>
      <c r="N176" s="36"/>
      <c r="O176" s="37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7.25" customHeight="1" x14ac:dyDescent="0.3">
      <c r="A177" s="20" t="s">
        <v>18</v>
      </c>
      <c r="B177" s="20"/>
      <c r="C177" s="20" t="s">
        <v>20</v>
      </c>
      <c r="D177" s="20"/>
      <c r="E177" s="20"/>
      <c r="F177" s="20"/>
      <c r="G177" s="20"/>
      <c r="H177" s="24"/>
      <c r="I177" s="25">
        <f t="shared" si="11"/>
        <v>0</v>
      </c>
      <c r="J177" s="25"/>
      <c r="K177" s="27"/>
      <c r="L177" s="28"/>
      <c r="M177" s="29"/>
      <c r="N177" s="36"/>
      <c r="O177" s="37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7.25" customHeight="1" x14ac:dyDescent="0.3">
      <c r="A178" s="20" t="s">
        <v>18</v>
      </c>
      <c r="B178" s="20"/>
      <c r="C178" s="20" t="s">
        <v>20</v>
      </c>
      <c r="D178" s="20"/>
      <c r="E178" s="20"/>
      <c r="F178" s="20"/>
      <c r="G178" s="20"/>
      <c r="H178" s="24"/>
      <c r="I178" s="25">
        <f t="shared" si="11"/>
        <v>0</v>
      </c>
      <c r="J178" s="25"/>
      <c r="K178" s="27"/>
      <c r="L178" s="28"/>
      <c r="M178" s="29"/>
      <c r="N178" s="36"/>
      <c r="O178" s="37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7.25" customHeight="1" x14ac:dyDescent="0.3">
      <c r="A179" s="20" t="s">
        <v>18</v>
      </c>
      <c r="B179" s="20"/>
      <c r="C179" s="20" t="s">
        <v>20</v>
      </c>
      <c r="D179" s="20"/>
      <c r="E179" s="20"/>
      <c r="F179" s="20"/>
      <c r="G179" s="20"/>
      <c r="H179" s="24"/>
      <c r="I179" s="25">
        <f t="shared" si="11"/>
        <v>0</v>
      </c>
      <c r="J179" s="25"/>
      <c r="K179" s="27"/>
      <c r="L179" s="28"/>
      <c r="M179" s="29"/>
      <c r="N179" s="36"/>
      <c r="O179" s="37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7.25" customHeight="1" x14ac:dyDescent="0.3">
      <c r="A180" s="20" t="s">
        <v>18</v>
      </c>
      <c r="B180" s="20"/>
      <c r="C180" s="20" t="s">
        <v>20</v>
      </c>
      <c r="D180" s="20"/>
      <c r="E180" s="20"/>
      <c r="F180" s="20"/>
      <c r="G180" s="20"/>
      <c r="H180" s="24"/>
      <c r="I180" s="25">
        <f t="shared" si="11"/>
        <v>0</v>
      </c>
      <c r="J180" s="25"/>
      <c r="K180" s="27"/>
      <c r="L180" s="28"/>
      <c r="M180" s="29"/>
      <c r="N180" s="36"/>
      <c r="O180" s="37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7.25" customHeight="1" x14ac:dyDescent="0.3">
      <c r="A181" s="20" t="s">
        <v>18</v>
      </c>
      <c r="B181" s="20"/>
      <c r="C181" s="20" t="s">
        <v>20</v>
      </c>
      <c r="D181" s="20"/>
      <c r="E181" s="20"/>
      <c r="F181" s="20"/>
      <c r="G181" s="20"/>
      <c r="H181" s="24"/>
      <c r="I181" s="25">
        <f t="shared" si="11"/>
        <v>0</v>
      </c>
      <c r="J181" s="25"/>
      <c r="K181" s="27"/>
      <c r="L181" s="28"/>
      <c r="M181" s="29"/>
      <c r="N181" s="36"/>
      <c r="O181" s="37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7.25" customHeight="1" x14ac:dyDescent="0.3">
      <c r="A182" s="20" t="s">
        <v>18</v>
      </c>
      <c r="B182" s="20"/>
      <c r="C182" s="20" t="s">
        <v>20</v>
      </c>
      <c r="D182" s="20"/>
      <c r="E182" s="20"/>
      <c r="F182" s="20"/>
      <c r="G182" s="20"/>
      <c r="H182" s="24"/>
      <c r="I182" s="25">
        <f t="shared" si="11"/>
        <v>0</v>
      </c>
      <c r="J182" s="25"/>
      <c r="K182" s="27"/>
      <c r="L182" s="28"/>
      <c r="M182" s="29"/>
      <c r="N182" s="36"/>
      <c r="O182" s="37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7.25" customHeight="1" x14ac:dyDescent="0.3">
      <c r="A183" s="20" t="s">
        <v>18</v>
      </c>
      <c r="B183" s="20"/>
      <c r="C183" s="20" t="s">
        <v>20</v>
      </c>
      <c r="D183" s="20"/>
      <c r="E183" s="20"/>
      <c r="F183" s="20"/>
      <c r="G183" s="20"/>
      <c r="H183" s="24"/>
      <c r="I183" s="25">
        <f t="shared" si="11"/>
        <v>0</v>
      </c>
      <c r="J183" s="25"/>
      <c r="K183" s="27"/>
      <c r="L183" s="28"/>
      <c r="M183" s="29"/>
      <c r="N183" s="36"/>
      <c r="O183" s="37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7.25" customHeight="1" x14ac:dyDescent="0.3">
      <c r="A184" s="20" t="s">
        <v>18</v>
      </c>
      <c r="B184" s="20"/>
      <c r="C184" s="20" t="s">
        <v>20</v>
      </c>
      <c r="D184" s="20"/>
      <c r="E184" s="20"/>
      <c r="F184" s="20"/>
      <c r="G184" s="20"/>
      <c r="H184" s="24"/>
      <c r="I184" s="25">
        <f t="shared" si="11"/>
        <v>0</v>
      </c>
      <c r="J184" s="25"/>
      <c r="K184" s="27"/>
      <c r="L184" s="28"/>
      <c r="M184" s="29"/>
      <c r="N184" s="36"/>
      <c r="O184" s="37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7.25" customHeight="1" x14ac:dyDescent="0.3">
      <c r="A185" s="20" t="s">
        <v>18</v>
      </c>
      <c r="B185" s="20"/>
      <c r="C185" s="20" t="s">
        <v>20</v>
      </c>
      <c r="D185" s="20"/>
      <c r="E185" s="20"/>
      <c r="F185" s="20"/>
      <c r="G185" s="20"/>
      <c r="H185" s="24"/>
      <c r="I185" s="25">
        <f t="shared" si="11"/>
        <v>0</v>
      </c>
      <c r="J185" s="25"/>
      <c r="K185" s="27"/>
      <c r="L185" s="28"/>
      <c r="M185" s="29"/>
      <c r="N185" s="36"/>
      <c r="O185" s="37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7.25" customHeight="1" x14ac:dyDescent="0.3">
      <c r="A186" s="20" t="s">
        <v>18</v>
      </c>
      <c r="B186" s="20"/>
      <c r="C186" s="20" t="s">
        <v>20</v>
      </c>
      <c r="D186" s="20"/>
      <c r="E186" s="20"/>
      <c r="F186" s="20"/>
      <c r="G186" s="20"/>
      <c r="H186" s="24"/>
      <c r="I186" s="25">
        <f t="shared" si="11"/>
        <v>0</v>
      </c>
      <c r="J186" s="25"/>
      <c r="K186" s="27"/>
      <c r="L186" s="28"/>
      <c r="M186" s="29"/>
      <c r="N186" s="36"/>
      <c r="O186" s="37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7.25" customHeight="1" x14ac:dyDescent="0.3">
      <c r="A187" s="20" t="s">
        <v>18</v>
      </c>
      <c r="B187" s="20"/>
      <c r="C187" s="20" t="s">
        <v>20</v>
      </c>
      <c r="D187" s="20"/>
      <c r="E187" s="20"/>
      <c r="F187" s="20"/>
      <c r="G187" s="20"/>
      <c r="H187" s="24"/>
      <c r="I187" s="25">
        <f t="shared" si="11"/>
        <v>0</v>
      </c>
      <c r="J187" s="25"/>
      <c r="K187" s="27"/>
      <c r="L187" s="28"/>
      <c r="M187" s="29"/>
      <c r="N187" s="36"/>
      <c r="O187" s="37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7.25" customHeight="1" x14ac:dyDescent="0.3">
      <c r="A188" s="20" t="s">
        <v>18</v>
      </c>
      <c r="B188" s="20"/>
      <c r="C188" s="20" t="s">
        <v>20</v>
      </c>
      <c r="D188" s="20"/>
      <c r="E188" s="20"/>
      <c r="F188" s="20"/>
      <c r="G188" s="20"/>
      <c r="H188" s="24"/>
      <c r="I188" s="25">
        <f t="shared" si="11"/>
        <v>0</v>
      </c>
      <c r="J188" s="25"/>
      <c r="K188" s="27"/>
      <c r="L188" s="28"/>
      <c r="M188" s="29"/>
      <c r="N188" s="36"/>
      <c r="O188" s="37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7.25" customHeight="1" x14ac:dyDescent="0.3">
      <c r="A189" s="20" t="s">
        <v>18</v>
      </c>
      <c r="B189" s="20"/>
      <c r="C189" s="20" t="s">
        <v>20</v>
      </c>
      <c r="D189" s="20"/>
      <c r="E189" s="20"/>
      <c r="F189" s="20"/>
      <c r="G189" s="20"/>
      <c r="H189" s="24"/>
      <c r="I189" s="25">
        <f t="shared" si="11"/>
        <v>0</v>
      </c>
      <c r="J189" s="25"/>
      <c r="K189" s="27"/>
      <c r="L189" s="28"/>
      <c r="M189" s="29"/>
      <c r="N189" s="36"/>
      <c r="O189" s="37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7.25" customHeight="1" x14ac:dyDescent="0.3">
      <c r="A190" s="20" t="s">
        <v>18</v>
      </c>
      <c r="B190" s="20"/>
      <c r="C190" s="20" t="s">
        <v>20</v>
      </c>
      <c r="D190" s="20"/>
      <c r="E190" s="20"/>
      <c r="F190" s="20"/>
      <c r="G190" s="20"/>
      <c r="H190" s="24"/>
      <c r="I190" s="25">
        <f t="shared" si="11"/>
        <v>0</v>
      </c>
      <c r="J190" s="25"/>
      <c r="K190" s="27"/>
      <c r="L190" s="28"/>
      <c r="M190" s="29"/>
      <c r="N190" s="36"/>
      <c r="O190" s="37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7.25" customHeight="1" x14ac:dyDescent="0.3">
      <c r="A191" s="20" t="s">
        <v>18</v>
      </c>
      <c r="B191" s="20"/>
      <c r="C191" s="20" t="s">
        <v>20</v>
      </c>
      <c r="D191" s="20"/>
      <c r="E191" s="20"/>
      <c r="F191" s="20"/>
      <c r="G191" s="20"/>
      <c r="H191" s="24"/>
      <c r="I191" s="25">
        <f t="shared" si="11"/>
        <v>0</v>
      </c>
      <c r="J191" s="25"/>
      <c r="K191" s="27"/>
      <c r="L191" s="28"/>
      <c r="M191" s="29"/>
      <c r="N191" s="36"/>
      <c r="O191" s="37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7.25" customHeight="1" x14ac:dyDescent="0.3">
      <c r="A192" s="20" t="s">
        <v>18</v>
      </c>
      <c r="B192" s="20"/>
      <c r="C192" s="20" t="s">
        <v>20</v>
      </c>
      <c r="D192" s="20"/>
      <c r="E192" s="20"/>
      <c r="F192" s="20"/>
      <c r="G192" s="20"/>
      <c r="H192" s="24"/>
      <c r="I192" s="25">
        <f t="shared" si="11"/>
        <v>0</v>
      </c>
      <c r="J192" s="25"/>
      <c r="K192" s="27"/>
      <c r="L192" s="28"/>
      <c r="M192" s="29"/>
      <c r="N192" s="36"/>
      <c r="O192" s="37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7.25" customHeight="1" x14ac:dyDescent="0.3">
      <c r="A193" s="20" t="s">
        <v>18</v>
      </c>
      <c r="B193" s="20"/>
      <c r="C193" s="20" t="s">
        <v>20</v>
      </c>
      <c r="D193" s="20"/>
      <c r="E193" s="20"/>
      <c r="F193" s="20"/>
      <c r="G193" s="20"/>
      <c r="H193" s="24"/>
      <c r="I193" s="25">
        <f t="shared" si="11"/>
        <v>0</v>
      </c>
      <c r="J193" s="25"/>
      <c r="K193" s="27"/>
      <c r="L193" s="28"/>
      <c r="M193" s="29"/>
      <c r="N193" s="36"/>
      <c r="O193" s="37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7.25" customHeight="1" x14ac:dyDescent="0.3">
      <c r="A194" s="20" t="s">
        <v>18</v>
      </c>
      <c r="B194" s="20"/>
      <c r="C194" s="20" t="s">
        <v>20</v>
      </c>
      <c r="D194" s="20"/>
      <c r="E194" s="20"/>
      <c r="F194" s="20"/>
      <c r="G194" s="20"/>
      <c r="H194" s="24"/>
      <c r="I194" s="25">
        <f t="shared" si="11"/>
        <v>0</v>
      </c>
      <c r="J194" s="25"/>
      <c r="K194" s="27"/>
      <c r="L194" s="28"/>
      <c r="M194" s="29"/>
      <c r="N194" s="36"/>
      <c r="O194" s="37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7.25" customHeight="1" x14ac:dyDescent="0.3">
      <c r="A195" s="20" t="s">
        <v>18</v>
      </c>
      <c r="B195" s="20"/>
      <c r="C195" s="20" t="s">
        <v>20</v>
      </c>
      <c r="D195" s="20"/>
      <c r="E195" s="20"/>
      <c r="F195" s="20"/>
      <c r="G195" s="20"/>
      <c r="H195" s="24"/>
      <c r="I195" s="25">
        <f t="shared" si="11"/>
        <v>0</v>
      </c>
      <c r="J195" s="25"/>
      <c r="K195" s="27"/>
      <c r="L195" s="28"/>
      <c r="M195" s="29"/>
      <c r="N195" s="36"/>
      <c r="O195" s="37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7.25" customHeight="1" x14ac:dyDescent="0.3">
      <c r="A196" s="20" t="s">
        <v>18</v>
      </c>
      <c r="B196" s="20"/>
      <c r="C196" s="20" t="s">
        <v>20</v>
      </c>
      <c r="D196" s="20"/>
      <c r="E196" s="20"/>
      <c r="F196" s="20"/>
      <c r="G196" s="20"/>
      <c r="H196" s="24"/>
      <c r="I196" s="25">
        <f t="shared" si="11"/>
        <v>0</v>
      </c>
      <c r="J196" s="25"/>
      <c r="K196" s="27"/>
      <c r="L196" s="28"/>
      <c r="M196" s="29"/>
      <c r="N196" s="36"/>
      <c r="O196" s="37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7.25" customHeight="1" x14ac:dyDescent="0.3">
      <c r="A197" s="20" t="s">
        <v>18</v>
      </c>
      <c r="B197" s="20"/>
      <c r="C197" s="20" t="s">
        <v>20</v>
      </c>
      <c r="D197" s="20"/>
      <c r="E197" s="20"/>
      <c r="F197" s="20"/>
      <c r="G197" s="20"/>
      <c r="H197" s="24"/>
      <c r="I197" s="25">
        <f t="shared" si="11"/>
        <v>0</v>
      </c>
      <c r="J197" s="25"/>
      <c r="K197" s="27"/>
      <c r="L197" s="28"/>
      <c r="M197" s="29"/>
      <c r="N197" s="36"/>
      <c r="O197" s="37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7.25" customHeight="1" x14ac:dyDescent="0.3">
      <c r="A198" s="20" t="s">
        <v>18</v>
      </c>
      <c r="B198" s="20"/>
      <c r="C198" s="20" t="s">
        <v>20</v>
      </c>
      <c r="D198" s="20"/>
      <c r="E198" s="20"/>
      <c r="F198" s="20"/>
      <c r="G198" s="20"/>
      <c r="H198" s="24"/>
      <c r="I198" s="25">
        <f t="shared" si="11"/>
        <v>0</v>
      </c>
      <c r="J198" s="25"/>
      <c r="K198" s="27"/>
      <c r="L198" s="28"/>
      <c r="M198" s="29"/>
      <c r="N198" s="36"/>
      <c r="O198" s="37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7.25" customHeight="1" x14ac:dyDescent="0.3">
      <c r="A199" s="20" t="s">
        <v>18</v>
      </c>
      <c r="B199" s="20"/>
      <c r="C199" s="20" t="s">
        <v>20</v>
      </c>
      <c r="D199" s="20"/>
      <c r="E199" s="20"/>
      <c r="F199" s="20"/>
      <c r="G199" s="20"/>
      <c r="H199" s="24"/>
      <c r="I199" s="25">
        <f t="shared" si="11"/>
        <v>0</v>
      </c>
      <c r="J199" s="25"/>
      <c r="K199" s="27"/>
      <c r="L199" s="28"/>
      <c r="M199" s="29"/>
      <c r="N199" s="36"/>
      <c r="O199" s="37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7.25" customHeight="1" x14ac:dyDescent="0.3">
      <c r="A200" s="20" t="s">
        <v>18</v>
      </c>
      <c r="B200" s="20"/>
      <c r="C200" s="20" t="s">
        <v>20</v>
      </c>
      <c r="D200" s="20"/>
      <c r="E200" s="20"/>
      <c r="F200" s="20"/>
      <c r="G200" s="20"/>
      <c r="H200" s="24"/>
      <c r="I200" s="25">
        <f t="shared" si="11"/>
        <v>0</v>
      </c>
      <c r="J200" s="25"/>
      <c r="K200" s="27"/>
      <c r="L200" s="28"/>
      <c r="M200" s="29"/>
      <c r="N200" s="36"/>
      <c r="O200" s="37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7.25" customHeight="1" x14ac:dyDescent="0.3">
      <c r="A201" s="20" t="s">
        <v>18</v>
      </c>
      <c r="B201" s="20"/>
      <c r="C201" s="20" t="s">
        <v>20</v>
      </c>
      <c r="D201" s="20"/>
      <c r="E201" s="20"/>
      <c r="F201" s="20"/>
      <c r="G201" s="20"/>
      <c r="H201" s="24"/>
      <c r="I201" s="25">
        <f t="shared" si="11"/>
        <v>0</v>
      </c>
      <c r="J201" s="25"/>
      <c r="K201" s="27"/>
      <c r="L201" s="28"/>
      <c r="M201" s="29"/>
      <c r="N201" s="36"/>
      <c r="O201" s="37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7.25" customHeight="1" x14ac:dyDescent="0.3">
      <c r="A202" s="20" t="s">
        <v>18</v>
      </c>
      <c r="B202" s="20"/>
      <c r="C202" s="20" t="s">
        <v>20</v>
      </c>
      <c r="D202" s="20"/>
      <c r="E202" s="20"/>
      <c r="F202" s="20"/>
      <c r="G202" s="20"/>
      <c r="H202" s="24"/>
      <c r="I202" s="25">
        <f t="shared" si="11"/>
        <v>0</v>
      </c>
      <c r="J202" s="25"/>
      <c r="K202" s="27"/>
      <c r="L202" s="28"/>
      <c r="M202" s="29"/>
      <c r="N202" s="36"/>
      <c r="O202" s="37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7.25" customHeight="1" x14ac:dyDescent="0.3">
      <c r="A203" s="20" t="s">
        <v>18</v>
      </c>
      <c r="B203" s="20"/>
      <c r="C203" s="20" t="s">
        <v>20</v>
      </c>
      <c r="D203" s="20"/>
      <c r="E203" s="20"/>
      <c r="F203" s="20"/>
      <c r="G203" s="20"/>
      <c r="H203" s="24"/>
      <c r="I203" s="25">
        <f t="shared" si="11"/>
        <v>0</v>
      </c>
      <c r="J203" s="25"/>
      <c r="K203" s="27"/>
      <c r="L203" s="28"/>
      <c r="M203" s="29"/>
      <c r="N203" s="36"/>
      <c r="O203" s="37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7.25" customHeight="1" x14ac:dyDescent="0.3">
      <c r="A204" s="20" t="s">
        <v>18</v>
      </c>
      <c r="B204" s="20"/>
      <c r="C204" s="20" t="s">
        <v>20</v>
      </c>
      <c r="D204" s="20"/>
      <c r="E204" s="20"/>
      <c r="F204" s="20"/>
      <c r="G204" s="20"/>
      <c r="H204" s="24"/>
      <c r="I204" s="25">
        <f t="shared" si="11"/>
        <v>0</v>
      </c>
      <c r="J204" s="25"/>
      <c r="K204" s="27"/>
      <c r="L204" s="28"/>
      <c r="M204" s="29"/>
      <c r="N204" s="36"/>
      <c r="O204" s="37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7.25" customHeight="1" x14ac:dyDescent="0.3">
      <c r="A205" s="20" t="s">
        <v>18</v>
      </c>
      <c r="B205" s="20"/>
      <c r="C205" s="20" t="s">
        <v>20</v>
      </c>
      <c r="D205" s="20"/>
      <c r="E205" s="20"/>
      <c r="F205" s="20"/>
      <c r="G205" s="20"/>
      <c r="H205" s="24"/>
      <c r="I205" s="25">
        <f t="shared" si="11"/>
        <v>0</v>
      </c>
      <c r="J205" s="25"/>
      <c r="K205" s="27"/>
      <c r="L205" s="28"/>
      <c r="M205" s="29"/>
      <c r="N205" s="36"/>
      <c r="O205" s="37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7.25" customHeight="1" x14ac:dyDescent="0.3">
      <c r="A206" s="20" t="s">
        <v>18</v>
      </c>
      <c r="B206" s="20"/>
      <c r="C206" s="20" t="s">
        <v>20</v>
      </c>
      <c r="D206" s="20"/>
      <c r="E206" s="20"/>
      <c r="F206" s="20"/>
      <c r="G206" s="20"/>
      <c r="H206" s="24"/>
      <c r="I206" s="25">
        <f t="shared" si="11"/>
        <v>0</v>
      </c>
      <c r="J206" s="25"/>
      <c r="K206" s="27"/>
      <c r="L206" s="28"/>
      <c r="M206" s="29"/>
      <c r="N206" s="36"/>
      <c r="O206" s="37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7.25" customHeight="1" x14ac:dyDescent="0.3">
      <c r="A207" s="20" t="s">
        <v>18</v>
      </c>
      <c r="B207" s="20"/>
      <c r="C207" s="20" t="s">
        <v>20</v>
      </c>
      <c r="D207" s="20"/>
      <c r="E207" s="20"/>
      <c r="F207" s="20"/>
      <c r="G207" s="20"/>
      <c r="H207" s="24"/>
      <c r="I207" s="25">
        <f t="shared" si="11"/>
        <v>0</v>
      </c>
      <c r="J207" s="25"/>
      <c r="K207" s="27"/>
      <c r="L207" s="28"/>
      <c r="M207" s="29"/>
      <c r="N207" s="36"/>
      <c r="O207" s="37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7.25" customHeight="1" x14ac:dyDescent="0.3">
      <c r="A208" s="20" t="s">
        <v>18</v>
      </c>
      <c r="B208" s="20"/>
      <c r="C208" s="20" t="s">
        <v>20</v>
      </c>
      <c r="D208" s="20"/>
      <c r="E208" s="20"/>
      <c r="F208" s="20"/>
      <c r="G208" s="20"/>
      <c r="H208" s="24"/>
      <c r="I208" s="25">
        <f t="shared" si="11"/>
        <v>0</v>
      </c>
      <c r="J208" s="25"/>
      <c r="K208" s="27"/>
      <c r="L208" s="28"/>
      <c r="M208" s="29"/>
      <c r="N208" s="36"/>
      <c r="O208" s="37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7.25" customHeight="1" x14ac:dyDescent="0.3">
      <c r="A209" s="20" t="s">
        <v>18</v>
      </c>
      <c r="B209" s="20"/>
      <c r="C209" s="20" t="s">
        <v>20</v>
      </c>
      <c r="D209" s="20"/>
      <c r="E209" s="20"/>
      <c r="F209" s="20"/>
      <c r="G209" s="20"/>
      <c r="H209" s="24"/>
      <c r="I209" s="25">
        <f t="shared" si="11"/>
        <v>0</v>
      </c>
      <c r="J209" s="25"/>
      <c r="K209" s="27"/>
      <c r="L209" s="28"/>
      <c r="M209" s="29"/>
      <c r="N209" s="36"/>
      <c r="O209" s="37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7.25" customHeight="1" x14ac:dyDescent="0.3">
      <c r="A210" s="20" t="s">
        <v>18</v>
      </c>
      <c r="B210" s="20"/>
      <c r="C210" s="20" t="s">
        <v>20</v>
      </c>
      <c r="D210" s="20"/>
      <c r="E210" s="20"/>
      <c r="F210" s="20"/>
      <c r="G210" s="20"/>
      <c r="H210" s="24"/>
      <c r="I210" s="25">
        <f t="shared" si="11"/>
        <v>0</v>
      </c>
      <c r="J210" s="25"/>
      <c r="K210" s="27"/>
      <c r="L210" s="28"/>
      <c r="M210" s="29"/>
      <c r="N210" s="36"/>
      <c r="O210" s="37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7.25" customHeight="1" x14ac:dyDescent="0.3">
      <c r="A211" s="20" t="s">
        <v>18</v>
      </c>
      <c r="B211" s="20"/>
      <c r="C211" s="20" t="s">
        <v>20</v>
      </c>
      <c r="D211" s="20"/>
      <c r="E211" s="20"/>
      <c r="F211" s="20"/>
      <c r="G211" s="20"/>
      <c r="H211" s="24"/>
      <c r="I211" s="25">
        <f t="shared" si="11"/>
        <v>0</v>
      </c>
      <c r="J211" s="25"/>
      <c r="K211" s="27"/>
      <c r="L211" s="28"/>
      <c r="M211" s="29"/>
      <c r="N211" s="36"/>
      <c r="O211" s="37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7.25" customHeight="1" x14ac:dyDescent="0.3">
      <c r="A212" s="20" t="s">
        <v>18</v>
      </c>
      <c r="B212" s="20"/>
      <c r="C212" s="20" t="s">
        <v>20</v>
      </c>
      <c r="D212" s="20"/>
      <c r="E212" s="20"/>
      <c r="F212" s="20"/>
      <c r="G212" s="20"/>
      <c r="H212" s="24"/>
      <c r="I212" s="25">
        <f t="shared" si="11"/>
        <v>0</v>
      </c>
      <c r="J212" s="25"/>
      <c r="K212" s="27"/>
      <c r="L212" s="28"/>
      <c r="M212" s="29"/>
      <c r="N212" s="36"/>
      <c r="O212" s="37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7.25" customHeight="1" x14ac:dyDescent="0.3">
      <c r="A213" s="20" t="s">
        <v>18</v>
      </c>
      <c r="B213" s="20"/>
      <c r="C213" s="20" t="s">
        <v>20</v>
      </c>
      <c r="D213" s="20"/>
      <c r="E213" s="20"/>
      <c r="F213" s="20"/>
      <c r="G213" s="20"/>
      <c r="H213" s="24"/>
      <c r="I213" s="25">
        <f t="shared" si="11"/>
        <v>0</v>
      </c>
      <c r="J213" s="25"/>
      <c r="K213" s="27"/>
      <c r="L213" s="28"/>
      <c r="M213" s="29"/>
      <c r="N213" s="36"/>
      <c r="O213" s="37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7.25" customHeight="1" x14ac:dyDescent="0.3">
      <c r="A214" s="20" t="s">
        <v>18</v>
      </c>
      <c r="B214" s="20"/>
      <c r="C214" s="20" t="s">
        <v>20</v>
      </c>
      <c r="D214" s="20"/>
      <c r="E214" s="20"/>
      <c r="F214" s="20"/>
      <c r="G214" s="20"/>
      <c r="H214" s="24"/>
      <c r="I214" s="25">
        <f t="shared" si="11"/>
        <v>0</v>
      </c>
      <c r="J214" s="25"/>
      <c r="K214" s="27"/>
      <c r="L214" s="28"/>
      <c r="M214" s="29"/>
      <c r="N214" s="36"/>
      <c r="O214" s="37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7.25" customHeight="1" x14ac:dyDescent="0.3">
      <c r="A215" s="20" t="s">
        <v>18</v>
      </c>
      <c r="B215" s="20"/>
      <c r="C215" s="20" t="s">
        <v>20</v>
      </c>
      <c r="D215" s="20"/>
      <c r="E215" s="20"/>
      <c r="F215" s="20"/>
      <c r="G215" s="20"/>
      <c r="H215" s="24"/>
      <c r="I215" s="25">
        <f t="shared" si="11"/>
        <v>0</v>
      </c>
      <c r="J215" s="25"/>
      <c r="K215" s="27"/>
      <c r="L215" s="28"/>
      <c r="M215" s="29"/>
      <c r="N215" s="36"/>
      <c r="O215" s="37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7.25" customHeight="1" x14ac:dyDescent="0.3">
      <c r="A216" s="20" t="s">
        <v>18</v>
      </c>
      <c r="B216" s="20"/>
      <c r="C216" s="20" t="s">
        <v>20</v>
      </c>
      <c r="D216" s="20"/>
      <c r="E216" s="20"/>
      <c r="F216" s="20"/>
      <c r="G216" s="20"/>
      <c r="H216" s="24"/>
      <c r="I216" s="25">
        <f t="shared" si="11"/>
        <v>0</v>
      </c>
      <c r="J216" s="25"/>
      <c r="K216" s="27"/>
      <c r="L216" s="28"/>
      <c r="M216" s="29"/>
      <c r="N216" s="36"/>
      <c r="O216" s="37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7.25" customHeight="1" x14ac:dyDescent="0.3">
      <c r="A217" s="20" t="s">
        <v>18</v>
      </c>
      <c r="B217" s="20"/>
      <c r="C217" s="20" t="s">
        <v>20</v>
      </c>
      <c r="D217" s="20"/>
      <c r="E217" s="20"/>
      <c r="F217" s="20"/>
      <c r="G217" s="20"/>
      <c r="H217" s="24"/>
      <c r="I217" s="25">
        <f t="shared" si="11"/>
        <v>0</v>
      </c>
      <c r="J217" s="25"/>
      <c r="K217" s="27"/>
      <c r="L217" s="28"/>
      <c r="M217" s="29"/>
      <c r="N217" s="36"/>
      <c r="O217" s="37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7.25" customHeight="1" x14ac:dyDescent="0.3">
      <c r="A218" s="20" t="s">
        <v>18</v>
      </c>
      <c r="B218" s="20"/>
      <c r="C218" s="20" t="s">
        <v>20</v>
      </c>
      <c r="D218" s="20"/>
      <c r="E218" s="20"/>
      <c r="F218" s="20"/>
      <c r="G218" s="20"/>
      <c r="H218" s="24"/>
      <c r="I218" s="25">
        <f t="shared" si="11"/>
        <v>0</v>
      </c>
      <c r="J218" s="25"/>
      <c r="K218" s="27"/>
      <c r="L218" s="28"/>
      <c r="M218" s="29"/>
      <c r="N218" s="36"/>
      <c r="O218" s="37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7.25" customHeight="1" x14ac:dyDescent="0.3">
      <c r="A219" s="20" t="s">
        <v>18</v>
      </c>
      <c r="B219" s="20"/>
      <c r="C219" s="20" t="s">
        <v>20</v>
      </c>
      <c r="D219" s="20"/>
      <c r="E219" s="20"/>
      <c r="F219" s="20"/>
      <c r="G219" s="20"/>
      <c r="H219" s="24"/>
      <c r="I219" s="25">
        <f t="shared" si="11"/>
        <v>0</v>
      </c>
      <c r="J219" s="25"/>
      <c r="K219" s="27"/>
      <c r="L219" s="28"/>
      <c r="M219" s="29"/>
      <c r="N219" s="36"/>
      <c r="O219" s="37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7.25" customHeight="1" x14ac:dyDescent="0.3">
      <c r="A220" s="20" t="s">
        <v>18</v>
      </c>
      <c r="B220" s="20"/>
      <c r="C220" s="20" t="s">
        <v>20</v>
      </c>
      <c r="D220" s="20"/>
      <c r="E220" s="20"/>
      <c r="F220" s="20"/>
      <c r="G220" s="20"/>
      <c r="H220" s="24"/>
      <c r="I220" s="25">
        <f t="shared" si="11"/>
        <v>0</v>
      </c>
      <c r="J220" s="25"/>
      <c r="K220" s="27"/>
      <c r="L220" s="28"/>
      <c r="M220" s="29"/>
      <c r="N220" s="36"/>
      <c r="O220" s="37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7.25" customHeight="1" x14ac:dyDescent="0.3">
      <c r="A221" s="20" t="s">
        <v>18</v>
      </c>
      <c r="B221" s="20"/>
      <c r="C221" s="20" t="s">
        <v>20</v>
      </c>
      <c r="D221" s="20"/>
      <c r="E221" s="20"/>
      <c r="F221" s="20"/>
      <c r="G221" s="20"/>
      <c r="H221" s="24"/>
      <c r="I221" s="25">
        <f t="shared" si="11"/>
        <v>0</v>
      </c>
      <c r="J221" s="25"/>
      <c r="K221" s="27"/>
      <c r="L221" s="28"/>
      <c r="M221" s="29"/>
      <c r="N221" s="36"/>
      <c r="O221" s="37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7.25" customHeight="1" x14ac:dyDescent="0.3">
      <c r="A222" s="20" t="s">
        <v>18</v>
      </c>
      <c r="B222" s="20"/>
      <c r="C222" s="20" t="s">
        <v>20</v>
      </c>
      <c r="D222" s="20"/>
      <c r="E222" s="20"/>
      <c r="F222" s="20"/>
      <c r="G222" s="20"/>
      <c r="H222" s="24"/>
      <c r="I222" s="25">
        <f t="shared" si="11"/>
        <v>0</v>
      </c>
      <c r="J222" s="25"/>
      <c r="K222" s="27"/>
      <c r="L222" s="28"/>
      <c r="M222" s="29"/>
      <c r="N222" s="36"/>
      <c r="O222" s="37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7.25" customHeight="1" x14ac:dyDescent="0.3">
      <c r="A223" s="20" t="s">
        <v>18</v>
      </c>
      <c r="B223" s="20"/>
      <c r="C223" s="20" t="s">
        <v>20</v>
      </c>
      <c r="D223" s="20"/>
      <c r="E223" s="20"/>
      <c r="F223" s="20"/>
      <c r="G223" s="20"/>
      <c r="H223" s="24"/>
      <c r="I223" s="25">
        <f t="shared" si="11"/>
        <v>0</v>
      </c>
      <c r="J223" s="25"/>
      <c r="K223" s="27"/>
      <c r="L223" s="28"/>
      <c r="M223" s="29"/>
      <c r="N223" s="36"/>
      <c r="O223" s="37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7.25" customHeight="1" x14ac:dyDescent="0.3">
      <c r="A224" s="20" t="s">
        <v>18</v>
      </c>
      <c r="B224" s="20"/>
      <c r="C224" s="20" t="s">
        <v>20</v>
      </c>
      <c r="D224" s="20"/>
      <c r="E224" s="20"/>
      <c r="F224" s="20"/>
      <c r="G224" s="20"/>
      <c r="H224" s="24"/>
      <c r="I224" s="25">
        <f t="shared" si="11"/>
        <v>0</v>
      </c>
      <c r="J224" s="25"/>
      <c r="K224" s="27"/>
      <c r="L224" s="28"/>
      <c r="M224" s="29"/>
      <c r="N224" s="36"/>
      <c r="O224" s="37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7.25" customHeight="1" x14ac:dyDescent="0.3">
      <c r="A225" s="20" t="s">
        <v>18</v>
      </c>
      <c r="B225" s="20"/>
      <c r="C225" s="20" t="s">
        <v>20</v>
      </c>
      <c r="D225" s="20"/>
      <c r="E225" s="20"/>
      <c r="F225" s="20"/>
      <c r="G225" s="20"/>
      <c r="H225" s="24"/>
      <c r="I225" s="25">
        <f t="shared" si="11"/>
        <v>0</v>
      </c>
      <c r="J225" s="25"/>
      <c r="K225" s="27"/>
      <c r="L225" s="28"/>
      <c r="M225" s="29"/>
      <c r="N225" s="36"/>
      <c r="O225" s="37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7.25" customHeight="1" x14ac:dyDescent="0.3">
      <c r="A226" s="20" t="s">
        <v>18</v>
      </c>
      <c r="B226" s="20"/>
      <c r="C226" s="20" t="s">
        <v>20</v>
      </c>
      <c r="D226" s="20"/>
      <c r="E226" s="20"/>
      <c r="F226" s="20"/>
      <c r="G226" s="20"/>
      <c r="H226" s="24"/>
      <c r="I226" s="25">
        <f t="shared" si="11"/>
        <v>0</v>
      </c>
      <c r="J226" s="25"/>
      <c r="K226" s="27"/>
      <c r="L226" s="28"/>
      <c r="M226" s="29"/>
      <c r="N226" s="36"/>
      <c r="O226" s="37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7.25" customHeight="1" x14ac:dyDescent="0.3">
      <c r="A227" s="20" t="s">
        <v>18</v>
      </c>
      <c r="B227" s="20"/>
      <c r="C227" s="20" t="s">
        <v>20</v>
      </c>
      <c r="D227" s="20"/>
      <c r="E227" s="20"/>
      <c r="F227" s="20"/>
      <c r="G227" s="20"/>
      <c r="H227" s="24"/>
      <c r="I227" s="25">
        <f t="shared" si="11"/>
        <v>0</v>
      </c>
      <c r="J227" s="25"/>
      <c r="K227" s="27"/>
      <c r="L227" s="28"/>
      <c r="M227" s="29"/>
      <c r="N227" s="36"/>
      <c r="O227" s="37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7.25" customHeight="1" x14ac:dyDescent="0.3">
      <c r="A228" s="20" t="s">
        <v>18</v>
      </c>
      <c r="B228" s="20"/>
      <c r="C228" s="20" t="s">
        <v>20</v>
      </c>
      <c r="D228" s="20"/>
      <c r="E228" s="20"/>
      <c r="F228" s="20"/>
      <c r="G228" s="20"/>
      <c r="H228" s="24"/>
      <c r="I228" s="25">
        <f t="shared" si="11"/>
        <v>0</v>
      </c>
      <c r="J228" s="25"/>
      <c r="K228" s="27"/>
      <c r="L228" s="28"/>
      <c r="M228" s="29"/>
      <c r="N228" s="36"/>
      <c r="O228" s="37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7.25" customHeight="1" x14ac:dyDescent="0.3">
      <c r="A229" s="20" t="s">
        <v>18</v>
      </c>
      <c r="B229" s="20"/>
      <c r="C229" s="20" t="s">
        <v>20</v>
      </c>
      <c r="D229" s="20"/>
      <c r="E229" s="20"/>
      <c r="F229" s="20"/>
      <c r="G229" s="20"/>
      <c r="H229" s="24"/>
      <c r="I229" s="25">
        <f t="shared" si="11"/>
        <v>0</v>
      </c>
      <c r="J229" s="25"/>
      <c r="K229" s="27"/>
      <c r="L229" s="28"/>
      <c r="M229" s="29"/>
      <c r="N229" s="36"/>
      <c r="O229" s="37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7.25" customHeight="1" x14ac:dyDescent="0.3">
      <c r="A230" s="20" t="s">
        <v>18</v>
      </c>
      <c r="B230" s="20"/>
      <c r="C230" s="20" t="s">
        <v>20</v>
      </c>
      <c r="D230" s="20"/>
      <c r="E230" s="20"/>
      <c r="F230" s="20"/>
      <c r="G230" s="20"/>
      <c r="H230" s="24"/>
      <c r="I230" s="25">
        <f t="shared" si="11"/>
        <v>0</v>
      </c>
      <c r="J230" s="25"/>
      <c r="K230" s="27"/>
      <c r="L230" s="28"/>
      <c r="M230" s="29"/>
      <c r="N230" s="36"/>
      <c r="O230" s="37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7.25" customHeight="1" x14ac:dyDescent="0.3">
      <c r="A231" s="20" t="s">
        <v>18</v>
      </c>
      <c r="B231" s="20"/>
      <c r="C231" s="20" t="s">
        <v>20</v>
      </c>
      <c r="D231" s="20"/>
      <c r="E231" s="20"/>
      <c r="F231" s="20"/>
      <c r="G231" s="20"/>
      <c r="H231" s="24"/>
      <c r="I231" s="25">
        <f t="shared" si="11"/>
        <v>0</v>
      </c>
      <c r="J231" s="25"/>
      <c r="K231" s="27"/>
      <c r="L231" s="28"/>
      <c r="M231" s="29"/>
      <c r="N231" s="36"/>
      <c r="O231" s="37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7.25" customHeight="1" x14ac:dyDescent="0.3">
      <c r="A232" s="20" t="s">
        <v>18</v>
      </c>
      <c r="B232" s="20"/>
      <c r="C232" s="20" t="s">
        <v>20</v>
      </c>
      <c r="D232" s="20"/>
      <c r="E232" s="20"/>
      <c r="F232" s="20"/>
      <c r="G232" s="20"/>
      <c r="H232" s="24"/>
      <c r="I232" s="25">
        <f t="shared" si="11"/>
        <v>0</v>
      </c>
      <c r="J232" s="25"/>
      <c r="K232" s="27"/>
      <c r="L232" s="28"/>
      <c r="M232" s="29"/>
      <c r="N232" s="36"/>
      <c r="O232" s="37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7.25" customHeight="1" x14ac:dyDescent="0.3">
      <c r="A233" s="20" t="s">
        <v>18</v>
      </c>
      <c r="B233" s="20"/>
      <c r="C233" s="20" t="s">
        <v>20</v>
      </c>
      <c r="D233" s="20"/>
      <c r="E233" s="20"/>
      <c r="F233" s="20"/>
      <c r="G233" s="20"/>
      <c r="H233" s="24"/>
      <c r="I233" s="25">
        <f t="shared" ref="I233:I296" si="12">H233</f>
        <v>0</v>
      </c>
      <c r="J233" s="25"/>
      <c r="K233" s="27"/>
      <c r="L233" s="28"/>
      <c r="M233" s="29"/>
      <c r="N233" s="36"/>
      <c r="O233" s="37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7.25" customHeight="1" x14ac:dyDescent="0.3">
      <c r="A234" s="20" t="s">
        <v>18</v>
      </c>
      <c r="B234" s="20"/>
      <c r="C234" s="20" t="s">
        <v>20</v>
      </c>
      <c r="D234" s="20"/>
      <c r="E234" s="20"/>
      <c r="F234" s="20"/>
      <c r="G234" s="20"/>
      <c r="H234" s="24"/>
      <c r="I234" s="25">
        <f t="shared" si="12"/>
        <v>0</v>
      </c>
      <c r="J234" s="25"/>
      <c r="K234" s="27"/>
      <c r="L234" s="28"/>
      <c r="M234" s="29"/>
      <c r="N234" s="36"/>
      <c r="O234" s="37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7.25" customHeight="1" x14ac:dyDescent="0.3">
      <c r="A235" s="20" t="s">
        <v>18</v>
      </c>
      <c r="B235" s="20"/>
      <c r="C235" s="20" t="s">
        <v>20</v>
      </c>
      <c r="D235" s="20"/>
      <c r="E235" s="20"/>
      <c r="F235" s="20"/>
      <c r="G235" s="20"/>
      <c r="H235" s="24"/>
      <c r="I235" s="25">
        <f t="shared" si="12"/>
        <v>0</v>
      </c>
      <c r="J235" s="25"/>
      <c r="K235" s="27"/>
      <c r="L235" s="28"/>
      <c r="M235" s="29"/>
      <c r="N235" s="36"/>
      <c r="O235" s="37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7.25" customHeight="1" x14ac:dyDescent="0.3">
      <c r="A236" s="20" t="s">
        <v>18</v>
      </c>
      <c r="B236" s="20"/>
      <c r="C236" s="20" t="s">
        <v>20</v>
      </c>
      <c r="D236" s="20"/>
      <c r="E236" s="20"/>
      <c r="F236" s="20"/>
      <c r="G236" s="20"/>
      <c r="H236" s="24"/>
      <c r="I236" s="25">
        <f t="shared" si="12"/>
        <v>0</v>
      </c>
      <c r="J236" s="25"/>
      <c r="K236" s="27"/>
      <c r="L236" s="28"/>
      <c r="M236" s="29"/>
      <c r="N236" s="36"/>
      <c r="O236" s="37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7.25" customHeight="1" x14ac:dyDescent="0.3">
      <c r="A237" s="20" t="s">
        <v>18</v>
      </c>
      <c r="B237" s="20"/>
      <c r="C237" s="20" t="s">
        <v>20</v>
      </c>
      <c r="D237" s="20"/>
      <c r="E237" s="20"/>
      <c r="F237" s="20"/>
      <c r="G237" s="20"/>
      <c r="H237" s="24"/>
      <c r="I237" s="25">
        <f t="shared" si="12"/>
        <v>0</v>
      </c>
      <c r="J237" s="25"/>
      <c r="K237" s="27"/>
      <c r="L237" s="28"/>
      <c r="M237" s="29"/>
      <c r="N237" s="36"/>
      <c r="O237" s="37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7.25" customHeight="1" x14ac:dyDescent="0.3">
      <c r="A238" s="20" t="s">
        <v>18</v>
      </c>
      <c r="B238" s="20"/>
      <c r="C238" s="20" t="s">
        <v>20</v>
      </c>
      <c r="D238" s="20"/>
      <c r="E238" s="20"/>
      <c r="F238" s="20"/>
      <c r="G238" s="20"/>
      <c r="H238" s="24"/>
      <c r="I238" s="25">
        <f t="shared" si="12"/>
        <v>0</v>
      </c>
      <c r="J238" s="25"/>
      <c r="K238" s="27"/>
      <c r="L238" s="28"/>
      <c r="M238" s="29"/>
      <c r="N238" s="36"/>
      <c r="O238" s="37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7.25" customHeight="1" x14ac:dyDescent="0.3">
      <c r="A239" s="20" t="s">
        <v>18</v>
      </c>
      <c r="B239" s="20"/>
      <c r="C239" s="20" t="s">
        <v>20</v>
      </c>
      <c r="D239" s="20"/>
      <c r="E239" s="20"/>
      <c r="F239" s="20"/>
      <c r="G239" s="20"/>
      <c r="H239" s="24"/>
      <c r="I239" s="25">
        <f t="shared" si="12"/>
        <v>0</v>
      </c>
      <c r="J239" s="25"/>
      <c r="K239" s="27"/>
      <c r="L239" s="28"/>
      <c r="M239" s="29"/>
      <c r="N239" s="36"/>
      <c r="O239" s="37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7.25" customHeight="1" x14ac:dyDescent="0.3">
      <c r="A240" s="20" t="s">
        <v>18</v>
      </c>
      <c r="B240" s="20"/>
      <c r="C240" s="20" t="s">
        <v>20</v>
      </c>
      <c r="D240" s="20"/>
      <c r="E240" s="20"/>
      <c r="F240" s="20"/>
      <c r="G240" s="20"/>
      <c r="H240" s="24"/>
      <c r="I240" s="25">
        <f t="shared" si="12"/>
        <v>0</v>
      </c>
      <c r="J240" s="25"/>
      <c r="K240" s="27"/>
      <c r="L240" s="28"/>
      <c r="M240" s="29"/>
      <c r="N240" s="36"/>
      <c r="O240" s="37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7.25" customHeight="1" x14ac:dyDescent="0.3">
      <c r="A241" s="20" t="s">
        <v>18</v>
      </c>
      <c r="B241" s="20"/>
      <c r="C241" s="20" t="s">
        <v>20</v>
      </c>
      <c r="D241" s="20"/>
      <c r="E241" s="20"/>
      <c r="F241" s="20"/>
      <c r="G241" s="20"/>
      <c r="H241" s="24"/>
      <c r="I241" s="25">
        <f t="shared" si="12"/>
        <v>0</v>
      </c>
      <c r="J241" s="25"/>
      <c r="K241" s="27"/>
      <c r="L241" s="28"/>
      <c r="M241" s="29"/>
      <c r="N241" s="36"/>
      <c r="O241" s="37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7.25" customHeight="1" x14ac:dyDescent="0.3">
      <c r="A242" s="20" t="s">
        <v>18</v>
      </c>
      <c r="B242" s="20"/>
      <c r="C242" s="20" t="s">
        <v>20</v>
      </c>
      <c r="D242" s="20"/>
      <c r="E242" s="20"/>
      <c r="F242" s="20"/>
      <c r="G242" s="20"/>
      <c r="H242" s="24"/>
      <c r="I242" s="25">
        <f t="shared" si="12"/>
        <v>0</v>
      </c>
      <c r="J242" s="25"/>
      <c r="K242" s="27"/>
      <c r="L242" s="28"/>
      <c r="M242" s="29"/>
      <c r="N242" s="36"/>
      <c r="O242" s="37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7.25" customHeight="1" x14ac:dyDescent="0.3">
      <c r="A243" s="20" t="s">
        <v>18</v>
      </c>
      <c r="B243" s="20"/>
      <c r="C243" s="20" t="s">
        <v>20</v>
      </c>
      <c r="D243" s="20"/>
      <c r="E243" s="20"/>
      <c r="F243" s="20"/>
      <c r="G243" s="20"/>
      <c r="H243" s="24"/>
      <c r="I243" s="25">
        <f t="shared" si="12"/>
        <v>0</v>
      </c>
      <c r="J243" s="25"/>
      <c r="K243" s="27"/>
      <c r="L243" s="28"/>
      <c r="M243" s="29"/>
      <c r="N243" s="36"/>
      <c r="O243" s="37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7.25" customHeight="1" x14ac:dyDescent="0.3">
      <c r="A244" s="20" t="s">
        <v>18</v>
      </c>
      <c r="B244" s="20"/>
      <c r="C244" s="20" t="s">
        <v>20</v>
      </c>
      <c r="D244" s="20"/>
      <c r="E244" s="20"/>
      <c r="F244" s="20"/>
      <c r="G244" s="20"/>
      <c r="H244" s="24"/>
      <c r="I244" s="25">
        <f t="shared" si="12"/>
        <v>0</v>
      </c>
      <c r="J244" s="25"/>
      <c r="K244" s="27"/>
      <c r="L244" s="28"/>
      <c r="M244" s="29"/>
      <c r="N244" s="36"/>
      <c r="O244" s="37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7.25" customHeight="1" x14ac:dyDescent="0.3">
      <c r="A245" s="20" t="s">
        <v>18</v>
      </c>
      <c r="B245" s="20"/>
      <c r="C245" s="20" t="s">
        <v>20</v>
      </c>
      <c r="D245" s="20"/>
      <c r="E245" s="20"/>
      <c r="F245" s="20"/>
      <c r="G245" s="20"/>
      <c r="H245" s="24"/>
      <c r="I245" s="25">
        <f t="shared" si="12"/>
        <v>0</v>
      </c>
      <c r="J245" s="25"/>
      <c r="K245" s="27"/>
      <c r="L245" s="28"/>
      <c r="M245" s="29"/>
      <c r="N245" s="36"/>
      <c r="O245" s="37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7.25" customHeight="1" x14ac:dyDescent="0.3">
      <c r="A246" s="20" t="s">
        <v>18</v>
      </c>
      <c r="B246" s="20"/>
      <c r="C246" s="20" t="s">
        <v>20</v>
      </c>
      <c r="D246" s="20"/>
      <c r="E246" s="20"/>
      <c r="F246" s="20"/>
      <c r="G246" s="20"/>
      <c r="H246" s="24"/>
      <c r="I246" s="25">
        <f t="shared" si="12"/>
        <v>0</v>
      </c>
      <c r="J246" s="25"/>
      <c r="K246" s="27"/>
      <c r="L246" s="28"/>
      <c r="M246" s="29"/>
      <c r="N246" s="36"/>
      <c r="O246" s="37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7.25" customHeight="1" x14ac:dyDescent="0.3">
      <c r="A247" s="20" t="s">
        <v>18</v>
      </c>
      <c r="B247" s="20"/>
      <c r="C247" s="20" t="s">
        <v>20</v>
      </c>
      <c r="D247" s="20"/>
      <c r="E247" s="20"/>
      <c r="F247" s="20"/>
      <c r="G247" s="20"/>
      <c r="H247" s="24"/>
      <c r="I247" s="25">
        <f t="shared" si="12"/>
        <v>0</v>
      </c>
      <c r="J247" s="25"/>
      <c r="K247" s="27"/>
      <c r="L247" s="28"/>
      <c r="M247" s="29"/>
      <c r="N247" s="36"/>
      <c r="O247" s="37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7.25" customHeight="1" x14ac:dyDescent="0.3">
      <c r="A248" s="20" t="s">
        <v>18</v>
      </c>
      <c r="B248" s="20"/>
      <c r="C248" s="20" t="s">
        <v>20</v>
      </c>
      <c r="D248" s="20"/>
      <c r="E248" s="20"/>
      <c r="F248" s="20"/>
      <c r="G248" s="20"/>
      <c r="H248" s="24"/>
      <c r="I248" s="25">
        <f t="shared" si="12"/>
        <v>0</v>
      </c>
      <c r="J248" s="25"/>
      <c r="K248" s="27"/>
      <c r="L248" s="28"/>
      <c r="M248" s="29"/>
      <c r="N248" s="36"/>
      <c r="O248" s="37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7.25" customHeight="1" x14ac:dyDescent="0.3">
      <c r="A249" s="20" t="s">
        <v>18</v>
      </c>
      <c r="B249" s="20"/>
      <c r="C249" s="20" t="s">
        <v>20</v>
      </c>
      <c r="D249" s="20"/>
      <c r="E249" s="20"/>
      <c r="F249" s="20"/>
      <c r="G249" s="20"/>
      <c r="H249" s="24"/>
      <c r="I249" s="25">
        <f t="shared" si="12"/>
        <v>0</v>
      </c>
      <c r="J249" s="25"/>
      <c r="K249" s="27"/>
      <c r="L249" s="28"/>
      <c r="M249" s="29"/>
      <c r="N249" s="36"/>
      <c r="O249" s="37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7.25" customHeight="1" x14ac:dyDescent="0.3">
      <c r="A250" s="20" t="s">
        <v>18</v>
      </c>
      <c r="B250" s="20"/>
      <c r="C250" s="20" t="s">
        <v>20</v>
      </c>
      <c r="D250" s="20"/>
      <c r="E250" s="20"/>
      <c r="F250" s="20"/>
      <c r="G250" s="20"/>
      <c r="H250" s="24"/>
      <c r="I250" s="25">
        <f t="shared" si="12"/>
        <v>0</v>
      </c>
      <c r="J250" s="25"/>
      <c r="K250" s="27"/>
      <c r="L250" s="28"/>
      <c r="M250" s="29"/>
      <c r="N250" s="36"/>
      <c r="O250" s="37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7.25" customHeight="1" x14ac:dyDescent="0.3">
      <c r="A251" s="20" t="s">
        <v>18</v>
      </c>
      <c r="B251" s="20"/>
      <c r="C251" s="20" t="s">
        <v>20</v>
      </c>
      <c r="D251" s="20"/>
      <c r="E251" s="20"/>
      <c r="F251" s="20"/>
      <c r="G251" s="20"/>
      <c r="H251" s="24"/>
      <c r="I251" s="25">
        <f t="shared" si="12"/>
        <v>0</v>
      </c>
      <c r="J251" s="25"/>
      <c r="K251" s="27"/>
      <c r="L251" s="28"/>
      <c r="M251" s="29"/>
      <c r="N251" s="36"/>
      <c r="O251" s="37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7.25" customHeight="1" x14ac:dyDescent="0.3">
      <c r="A252" s="20" t="s">
        <v>18</v>
      </c>
      <c r="B252" s="20"/>
      <c r="C252" s="20" t="s">
        <v>20</v>
      </c>
      <c r="D252" s="20"/>
      <c r="E252" s="20"/>
      <c r="F252" s="20"/>
      <c r="G252" s="20"/>
      <c r="H252" s="24"/>
      <c r="I252" s="25">
        <f t="shared" si="12"/>
        <v>0</v>
      </c>
      <c r="J252" s="25"/>
      <c r="K252" s="27"/>
      <c r="L252" s="28"/>
      <c r="M252" s="29"/>
      <c r="N252" s="36"/>
      <c r="O252" s="37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7.25" customHeight="1" x14ac:dyDescent="0.3">
      <c r="A253" s="20" t="s">
        <v>18</v>
      </c>
      <c r="B253" s="20"/>
      <c r="C253" s="20" t="s">
        <v>20</v>
      </c>
      <c r="D253" s="20"/>
      <c r="E253" s="20"/>
      <c r="F253" s="20"/>
      <c r="G253" s="20"/>
      <c r="H253" s="24"/>
      <c r="I253" s="25">
        <f t="shared" si="12"/>
        <v>0</v>
      </c>
      <c r="J253" s="25"/>
      <c r="K253" s="27"/>
      <c r="L253" s="28"/>
      <c r="M253" s="29"/>
      <c r="N253" s="36"/>
      <c r="O253" s="37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7.25" customHeight="1" x14ac:dyDescent="0.3">
      <c r="A254" s="20" t="s">
        <v>18</v>
      </c>
      <c r="B254" s="20"/>
      <c r="C254" s="20" t="s">
        <v>20</v>
      </c>
      <c r="D254" s="20"/>
      <c r="E254" s="20"/>
      <c r="F254" s="20"/>
      <c r="G254" s="20"/>
      <c r="H254" s="24"/>
      <c r="I254" s="25">
        <f t="shared" si="12"/>
        <v>0</v>
      </c>
      <c r="J254" s="25"/>
      <c r="K254" s="27"/>
      <c r="L254" s="28"/>
      <c r="M254" s="29"/>
      <c r="N254" s="36"/>
      <c r="O254" s="37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7.25" customHeight="1" x14ac:dyDescent="0.3">
      <c r="A255" s="20" t="s">
        <v>18</v>
      </c>
      <c r="B255" s="20"/>
      <c r="C255" s="20" t="s">
        <v>20</v>
      </c>
      <c r="D255" s="20"/>
      <c r="E255" s="20"/>
      <c r="F255" s="20"/>
      <c r="G255" s="20"/>
      <c r="H255" s="24"/>
      <c r="I255" s="25">
        <f t="shared" si="12"/>
        <v>0</v>
      </c>
      <c r="J255" s="25"/>
      <c r="K255" s="27"/>
      <c r="L255" s="28"/>
      <c r="M255" s="29"/>
      <c r="N255" s="36"/>
      <c r="O255" s="37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7.25" customHeight="1" x14ac:dyDescent="0.3">
      <c r="A256" s="20" t="s">
        <v>18</v>
      </c>
      <c r="B256" s="20"/>
      <c r="C256" s="20" t="s">
        <v>20</v>
      </c>
      <c r="D256" s="20"/>
      <c r="E256" s="20"/>
      <c r="F256" s="20"/>
      <c r="G256" s="20"/>
      <c r="H256" s="24"/>
      <c r="I256" s="25">
        <f t="shared" si="12"/>
        <v>0</v>
      </c>
      <c r="J256" s="25"/>
      <c r="K256" s="27"/>
      <c r="L256" s="28"/>
      <c r="M256" s="29"/>
      <c r="N256" s="36"/>
      <c r="O256" s="37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7.25" customHeight="1" x14ac:dyDescent="0.3">
      <c r="A257" s="20" t="s">
        <v>18</v>
      </c>
      <c r="B257" s="20"/>
      <c r="C257" s="20" t="s">
        <v>20</v>
      </c>
      <c r="D257" s="20"/>
      <c r="E257" s="20"/>
      <c r="F257" s="20"/>
      <c r="G257" s="20"/>
      <c r="H257" s="24"/>
      <c r="I257" s="25">
        <f t="shared" si="12"/>
        <v>0</v>
      </c>
      <c r="J257" s="25"/>
      <c r="K257" s="27"/>
      <c r="L257" s="28"/>
      <c r="M257" s="29"/>
      <c r="N257" s="36"/>
      <c r="O257" s="37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7.25" customHeight="1" x14ac:dyDescent="0.3">
      <c r="A258" s="20" t="s">
        <v>18</v>
      </c>
      <c r="B258" s="20"/>
      <c r="C258" s="20" t="s">
        <v>20</v>
      </c>
      <c r="D258" s="20"/>
      <c r="E258" s="20"/>
      <c r="F258" s="20"/>
      <c r="G258" s="20"/>
      <c r="H258" s="24"/>
      <c r="I258" s="25">
        <f t="shared" si="12"/>
        <v>0</v>
      </c>
      <c r="J258" s="25"/>
      <c r="K258" s="27"/>
      <c r="L258" s="28"/>
      <c r="M258" s="29"/>
      <c r="N258" s="36"/>
      <c r="O258" s="37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7.25" customHeight="1" x14ac:dyDescent="0.3">
      <c r="A259" s="20" t="s">
        <v>18</v>
      </c>
      <c r="B259" s="20"/>
      <c r="C259" s="20" t="s">
        <v>20</v>
      </c>
      <c r="D259" s="20"/>
      <c r="E259" s="20"/>
      <c r="F259" s="20"/>
      <c r="G259" s="20"/>
      <c r="H259" s="24"/>
      <c r="I259" s="25">
        <f t="shared" si="12"/>
        <v>0</v>
      </c>
      <c r="J259" s="25"/>
      <c r="K259" s="27"/>
      <c r="L259" s="28"/>
      <c r="M259" s="29"/>
      <c r="N259" s="36"/>
      <c r="O259" s="37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7.25" customHeight="1" x14ac:dyDescent="0.3">
      <c r="A260" s="20" t="s">
        <v>18</v>
      </c>
      <c r="B260" s="20"/>
      <c r="C260" s="20" t="s">
        <v>20</v>
      </c>
      <c r="D260" s="20"/>
      <c r="E260" s="20"/>
      <c r="F260" s="20"/>
      <c r="G260" s="20"/>
      <c r="H260" s="24"/>
      <c r="I260" s="25">
        <f t="shared" si="12"/>
        <v>0</v>
      </c>
      <c r="J260" s="25"/>
      <c r="K260" s="27"/>
      <c r="L260" s="28"/>
      <c r="M260" s="29"/>
      <c r="N260" s="36"/>
      <c r="O260" s="37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7.25" customHeight="1" x14ac:dyDescent="0.3">
      <c r="A261" s="20" t="s">
        <v>18</v>
      </c>
      <c r="B261" s="20"/>
      <c r="C261" s="20" t="s">
        <v>20</v>
      </c>
      <c r="D261" s="20"/>
      <c r="E261" s="20"/>
      <c r="F261" s="20"/>
      <c r="G261" s="20"/>
      <c r="H261" s="24"/>
      <c r="I261" s="25">
        <f t="shared" si="12"/>
        <v>0</v>
      </c>
      <c r="J261" s="25"/>
      <c r="K261" s="27"/>
      <c r="L261" s="28"/>
      <c r="M261" s="29"/>
      <c r="N261" s="36"/>
      <c r="O261" s="37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7.25" customHeight="1" x14ac:dyDescent="0.3">
      <c r="A262" s="20" t="s">
        <v>18</v>
      </c>
      <c r="B262" s="20"/>
      <c r="C262" s="20" t="s">
        <v>20</v>
      </c>
      <c r="D262" s="20"/>
      <c r="E262" s="20"/>
      <c r="F262" s="20"/>
      <c r="G262" s="20"/>
      <c r="H262" s="24"/>
      <c r="I262" s="25">
        <f t="shared" si="12"/>
        <v>0</v>
      </c>
      <c r="J262" s="25"/>
      <c r="K262" s="27"/>
      <c r="L262" s="28"/>
      <c r="M262" s="29"/>
      <c r="N262" s="36"/>
      <c r="O262" s="37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7.25" customHeight="1" x14ac:dyDescent="0.3">
      <c r="A263" s="20" t="s">
        <v>18</v>
      </c>
      <c r="B263" s="20"/>
      <c r="C263" s="20" t="s">
        <v>20</v>
      </c>
      <c r="D263" s="20"/>
      <c r="E263" s="20"/>
      <c r="F263" s="20"/>
      <c r="G263" s="20"/>
      <c r="H263" s="24"/>
      <c r="I263" s="25">
        <f t="shared" si="12"/>
        <v>0</v>
      </c>
      <c r="J263" s="25"/>
      <c r="K263" s="27"/>
      <c r="L263" s="28"/>
      <c r="M263" s="29"/>
      <c r="N263" s="36"/>
      <c r="O263" s="37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7.25" customHeight="1" x14ac:dyDescent="0.3">
      <c r="A264" s="20" t="s">
        <v>18</v>
      </c>
      <c r="B264" s="20"/>
      <c r="C264" s="20" t="s">
        <v>20</v>
      </c>
      <c r="D264" s="20"/>
      <c r="E264" s="20"/>
      <c r="F264" s="20"/>
      <c r="G264" s="20"/>
      <c r="H264" s="24"/>
      <c r="I264" s="25">
        <f t="shared" si="12"/>
        <v>0</v>
      </c>
      <c r="J264" s="25"/>
      <c r="K264" s="27"/>
      <c r="L264" s="28"/>
      <c r="M264" s="29"/>
      <c r="N264" s="36"/>
      <c r="O264" s="37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7.25" customHeight="1" x14ac:dyDescent="0.3">
      <c r="A265" s="20" t="s">
        <v>18</v>
      </c>
      <c r="B265" s="20"/>
      <c r="C265" s="20" t="s">
        <v>20</v>
      </c>
      <c r="D265" s="20"/>
      <c r="E265" s="20"/>
      <c r="F265" s="20"/>
      <c r="G265" s="20"/>
      <c r="H265" s="24"/>
      <c r="I265" s="25">
        <f t="shared" si="12"/>
        <v>0</v>
      </c>
      <c r="J265" s="25"/>
      <c r="K265" s="27"/>
      <c r="L265" s="28"/>
      <c r="M265" s="29"/>
      <c r="N265" s="36"/>
      <c r="O265" s="37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7.25" customHeight="1" x14ac:dyDescent="0.3">
      <c r="A266" s="20" t="s">
        <v>18</v>
      </c>
      <c r="B266" s="20"/>
      <c r="C266" s="20" t="s">
        <v>20</v>
      </c>
      <c r="D266" s="20"/>
      <c r="E266" s="20"/>
      <c r="F266" s="20"/>
      <c r="G266" s="20"/>
      <c r="H266" s="24"/>
      <c r="I266" s="25">
        <f t="shared" si="12"/>
        <v>0</v>
      </c>
      <c r="J266" s="25"/>
      <c r="K266" s="27"/>
      <c r="L266" s="28"/>
      <c r="M266" s="29"/>
      <c r="N266" s="36"/>
      <c r="O266" s="37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7.25" customHeight="1" x14ac:dyDescent="0.3">
      <c r="A267" s="20" t="s">
        <v>18</v>
      </c>
      <c r="B267" s="20"/>
      <c r="C267" s="20" t="s">
        <v>20</v>
      </c>
      <c r="D267" s="20"/>
      <c r="E267" s="20"/>
      <c r="F267" s="20"/>
      <c r="G267" s="20"/>
      <c r="H267" s="24"/>
      <c r="I267" s="25">
        <f t="shared" si="12"/>
        <v>0</v>
      </c>
      <c r="J267" s="25"/>
      <c r="K267" s="27"/>
      <c r="L267" s="28"/>
      <c r="M267" s="29"/>
      <c r="N267" s="36"/>
      <c r="O267" s="37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7.25" customHeight="1" x14ac:dyDescent="0.3">
      <c r="A268" s="20" t="s">
        <v>18</v>
      </c>
      <c r="B268" s="20"/>
      <c r="C268" s="20" t="s">
        <v>20</v>
      </c>
      <c r="D268" s="20"/>
      <c r="E268" s="20"/>
      <c r="F268" s="20"/>
      <c r="G268" s="20"/>
      <c r="H268" s="24"/>
      <c r="I268" s="25">
        <f t="shared" si="12"/>
        <v>0</v>
      </c>
      <c r="J268" s="25"/>
      <c r="K268" s="27"/>
      <c r="L268" s="28"/>
      <c r="M268" s="29"/>
      <c r="N268" s="36"/>
      <c r="O268" s="37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7.25" customHeight="1" x14ac:dyDescent="0.3">
      <c r="A269" s="20" t="s">
        <v>18</v>
      </c>
      <c r="B269" s="20"/>
      <c r="C269" s="20" t="s">
        <v>20</v>
      </c>
      <c r="D269" s="20"/>
      <c r="E269" s="20"/>
      <c r="F269" s="20"/>
      <c r="G269" s="20"/>
      <c r="H269" s="24"/>
      <c r="I269" s="25">
        <f t="shared" si="12"/>
        <v>0</v>
      </c>
      <c r="J269" s="25"/>
      <c r="K269" s="27"/>
      <c r="L269" s="28"/>
      <c r="M269" s="29"/>
      <c r="N269" s="36"/>
      <c r="O269" s="37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7.25" customHeight="1" x14ac:dyDescent="0.3">
      <c r="A270" s="20" t="s">
        <v>18</v>
      </c>
      <c r="B270" s="20"/>
      <c r="C270" s="20" t="s">
        <v>20</v>
      </c>
      <c r="D270" s="20"/>
      <c r="E270" s="20"/>
      <c r="F270" s="20"/>
      <c r="G270" s="20"/>
      <c r="H270" s="24"/>
      <c r="I270" s="25">
        <f t="shared" si="12"/>
        <v>0</v>
      </c>
      <c r="J270" s="25"/>
      <c r="K270" s="27"/>
      <c r="L270" s="28"/>
      <c r="M270" s="29"/>
      <c r="N270" s="36"/>
      <c r="O270" s="37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7.25" customHeight="1" x14ac:dyDescent="0.3">
      <c r="A271" s="20" t="s">
        <v>18</v>
      </c>
      <c r="B271" s="20"/>
      <c r="C271" s="20" t="s">
        <v>20</v>
      </c>
      <c r="D271" s="20"/>
      <c r="E271" s="20"/>
      <c r="F271" s="20"/>
      <c r="G271" s="20"/>
      <c r="H271" s="24"/>
      <c r="I271" s="25">
        <f t="shared" si="12"/>
        <v>0</v>
      </c>
      <c r="J271" s="25"/>
      <c r="K271" s="27"/>
      <c r="L271" s="28"/>
      <c r="M271" s="29"/>
      <c r="N271" s="36"/>
      <c r="O271" s="37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7.25" customHeight="1" x14ac:dyDescent="0.3">
      <c r="A272" s="20" t="s">
        <v>18</v>
      </c>
      <c r="B272" s="20"/>
      <c r="C272" s="20" t="s">
        <v>20</v>
      </c>
      <c r="D272" s="20"/>
      <c r="E272" s="20"/>
      <c r="F272" s="20"/>
      <c r="G272" s="20"/>
      <c r="H272" s="24"/>
      <c r="I272" s="25">
        <f t="shared" si="12"/>
        <v>0</v>
      </c>
      <c r="J272" s="25"/>
      <c r="K272" s="27"/>
      <c r="L272" s="28"/>
      <c r="M272" s="29"/>
      <c r="N272" s="36"/>
      <c r="O272" s="37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7.25" customHeight="1" x14ac:dyDescent="0.3">
      <c r="A273" s="20" t="s">
        <v>18</v>
      </c>
      <c r="B273" s="20"/>
      <c r="C273" s="20" t="s">
        <v>20</v>
      </c>
      <c r="D273" s="20"/>
      <c r="E273" s="20"/>
      <c r="F273" s="20"/>
      <c r="G273" s="20"/>
      <c r="H273" s="24"/>
      <c r="I273" s="25">
        <f t="shared" si="12"/>
        <v>0</v>
      </c>
      <c r="J273" s="25"/>
      <c r="K273" s="27"/>
      <c r="L273" s="28"/>
      <c r="M273" s="29"/>
      <c r="N273" s="36"/>
      <c r="O273" s="37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7.25" customHeight="1" x14ac:dyDescent="0.3">
      <c r="A274" s="20" t="s">
        <v>18</v>
      </c>
      <c r="B274" s="20"/>
      <c r="C274" s="20" t="s">
        <v>20</v>
      </c>
      <c r="D274" s="20"/>
      <c r="E274" s="20"/>
      <c r="F274" s="20"/>
      <c r="G274" s="20"/>
      <c r="H274" s="24"/>
      <c r="I274" s="25">
        <f t="shared" si="12"/>
        <v>0</v>
      </c>
      <c r="J274" s="25"/>
      <c r="K274" s="27"/>
      <c r="L274" s="28"/>
      <c r="M274" s="29"/>
      <c r="N274" s="36"/>
      <c r="O274" s="37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7.25" customHeight="1" x14ac:dyDescent="0.3">
      <c r="A275" s="20" t="s">
        <v>18</v>
      </c>
      <c r="B275" s="20"/>
      <c r="C275" s="20" t="s">
        <v>20</v>
      </c>
      <c r="D275" s="20"/>
      <c r="E275" s="20"/>
      <c r="F275" s="20"/>
      <c r="G275" s="20"/>
      <c r="H275" s="24"/>
      <c r="I275" s="25">
        <f t="shared" si="12"/>
        <v>0</v>
      </c>
      <c r="J275" s="25"/>
      <c r="K275" s="27"/>
      <c r="L275" s="28"/>
      <c r="M275" s="29"/>
      <c r="N275" s="36"/>
      <c r="O275" s="37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7.25" customHeight="1" x14ac:dyDescent="0.3">
      <c r="A276" s="20" t="s">
        <v>18</v>
      </c>
      <c r="B276" s="20"/>
      <c r="C276" s="20" t="s">
        <v>20</v>
      </c>
      <c r="D276" s="20"/>
      <c r="E276" s="20"/>
      <c r="F276" s="20"/>
      <c r="G276" s="20"/>
      <c r="H276" s="24"/>
      <c r="I276" s="25">
        <f t="shared" si="12"/>
        <v>0</v>
      </c>
      <c r="J276" s="25"/>
      <c r="K276" s="27"/>
      <c r="L276" s="28"/>
      <c r="M276" s="29"/>
      <c r="N276" s="36"/>
      <c r="O276" s="37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7.25" customHeight="1" x14ac:dyDescent="0.3">
      <c r="A277" s="20" t="s">
        <v>18</v>
      </c>
      <c r="B277" s="20"/>
      <c r="C277" s="20" t="s">
        <v>20</v>
      </c>
      <c r="D277" s="20"/>
      <c r="E277" s="20"/>
      <c r="F277" s="20"/>
      <c r="G277" s="20"/>
      <c r="H277" s="24"/>
      <c r="I277" s="25">
        <f t="shared" si="12"/>
        <v>0</v>
      </c>
      <c r="J277" s="25"/>
      <c r="K277" s="27"/>
      <c r="L277" s="28"/>
      <c r="M277" s="29"/>
      <c r="N277" s="36"/>
      <c r="O277" s="37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7.25" customHeight="1" x14ac:dyDescent="0.3">
      <c r="A278" s="20" t="s">
        <v>18</v>
      </c>
      <c r="B278" s="20"/>
      <c r="C278" s="20" t="s">
        <v>20</v>
      </c>
      <c r="D278" s="20"/>
      <c r="E278" s="20"/>
      <c r="F278" s="20"/>
      <c r="G278" s="20"/>
      <c r="H278" s="24"/>
      <c r="I278" s="25">
        <f t="shared" si="12"/>
        <v>0</v>
      </c>
      <c r="J278" s="25"/>
      <c r="K278" s="27"/>
      <c r="L278" s="28"/>
      <c r="M278" s="29"/>
      <c r="N278" s="36"/>
      <c r="O278" s="37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7.25" customHeight="1" x14ac:dyDescent="0.3">
      <c r="A279" s="20" t="s">
        <v>18</v>
      </c>
      <c r="B279" s="20"/>
      <c r="C279" s="20" t="s">
        <v>20</v>
      </c>
      <c r="D279" s="20"/>
      <c r="E279" s="20"/>
      <c r="F279" s="20"/>
      <c r="G279" s="20"/>
      <c r="H279" s="24"/>
      <c r="I279" s="25">
        <f t="shared" si="12"/>
        <v>0</v>
      </c>
      <c r="J279" s="25"/>
      <c r="K279" s="27"/>
      <c r="L279" s="28"/>
      <c r="M279" s="29"/>
      <c r="N279" s="36"/>
      <c r="O279" s="37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7.25" customHeight="1" x14ac:dyDescent="0.3">
      <c r="A280" s="20" t="s">
        <v>18</v>
      </c>
      <c r="B280" s="20"/>
      <c r="C280" s="20" t="s">
        <v>20</v>
      </c>
      <c r="D280" s="20"/>
      <c r="E280" s="20"/>
      <c r="F280" s="20"/>
      <c r="G280" s="20"/>
      <c r="H280" s="24"/>
      <c r="I280" s="25">
        <f t="shared" si="12"/>
        <v>0</v>
      </c>
      <c r="J280" s="25"/>
      <c r="K280" s="27"/>
      <c r="L280" s="28"/>
      <c r="M280" s="29"/>
      <c r="N280" s="36"/>
      <c r="O280" s="37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7.25" customHeight="1" x14ac:dyDescent="0.3">
      <c r="A281" s="20" t="s">
        <v>18</v>
      </c>
      <c r="B281" s="20"/>
      <c r="C281" s="20" t="s">
        <v>20</v>
      </c>
      <c r="D281" s="20"/>
      <c r="E281" s="20"/>
      <c r="F281" s="20"/>
      <c r="G281" s="20"/>
      <c r="H281" s="24"/>
      <c r="I281" s="25">
        <f t="shared" si="12"/>
        <v>0</v>
      </c>
      <c r="J281" s="25"/>
      <c r="K281" s="27"/>
      <c r="L281" s="28"/>
      <c r="M281" s="29"/>
      <c r="N281" s="36"/>
      <c r="O281" s="37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7.25" customHeight="1" x14ac:dyDescent="0.3">
      <c r="A282" s="20" t="s">
        <v>18</v>
      </c>
      <c r="B282" s="20"/>
      <c r="C282" s="20" t="s">
        <v>20</v>
      </c>
      <c r="D282" s="20"/>
      <c r="E282" s="20"/>
      <c r="F282" s="20"/>
      <c r="G282" s="20"/>
      <c r="H282" s="24"/>
      <c r="I282" s="25">
        <f t="shared" si="12"/>
        <v>0</v>
      </c>
      <c r="J282" s="25"/>
      <c r="K282" s="27"/>
      <c r="L282" s="28"/>
      <c r="M282" s="29"/>
      <c r="N282" s="36"/>
      <c r="O282" s="37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7.25" customHeight="1" x14ac:dyDescent="0.3">
      <c r="A283" s="20" t="s">
        <v>18</v>
      </c>
      <c r="B283" s="20"/>
      <c r="C283" s="20" t="s">
        <v>20</v>
      </c>
      <c r="D283" s="20"/>
      <c r="E283" s="20"/>
      <c r="F283" s="20"/>
      <c r="G283" s="20"/>
      <c r="H283" s="24"/>
      <c r="I283" s="25">
        <f t="shared" si="12"/>
        <v>0</v>
      </c>
      <c r="J283" s="25"/>
      <c r="K283" s="27"/>
      <c r="L283" s="28"/>
      <c r="M283" s="29"/>
      <c r="N283" s="36"/>
      <c r="O283" s="37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7.25" customHeight="1" x14ac:dyDescent="0.3">
      <c r="A284" s="20" t="s">
        <v>18</v>
      </c>
      <c r="B284" s="20"/>
      <c r="C284" s="20" t="s">
        <v>20</v>
      </c>
      <c r="D284" s="20"/>
      <c r="E284" s="20"/>
      <c r="F284" s="20"/>
      <c r="G284" s="20"/>
      <c r="H284" s="24"/>
      <c r="I284" s="25">
        <f t="shared" si="12"/>
        <v>0</v>
      </c>
      <c r="J284" s="25"/>
      <c r="K284" s="27"/>
      <c r="L284" s="28"/>
      <c r="M284" s="29"/>
      <c r="N284" s="36"/>
      <c r="O284" s="37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7.25" customHeight="1" x14ac:dyDescent="0.3">
      <c r="A285" s="20" t="s">
        <v>18</v>
      </c>
      <c r="B285" s="20"/>
      <c r="C285" s="20" t="s">
        <v>20</v>
      </c>
      <c r="D285" s="20"/>
      <c r="E285" s="20"/>
      <c r="F285" s="20"/>
      <c r="G285" s="20"/>
      <c r="H285" s="24"/>
      <c r="I285" s="25">
        <f t="shared" si="12"/>
        <v>0</v>
      </c>
      <c r="J285" s="25"/>
      <c r="K285" s="27"/>
      <c r="L285" s="28"/>
      <c r="M285" s="29"/>
      <c r="N285" s="36"/>
      <c r="O285" s="37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7.25" customHeight="1" x14ac:dyDescent="0.3">
      <c r="A286" s="20" t="s">
        <v>18</v>
      </c>
      <c r="B286" s="20"/>
      <c r="C286" s="20" t="s">
        <v>20</v>
      </c>
      <c r="D286" s="20"/>
      <c r="E286" s="20"/>
      <c r="F286" s="20"/>
      <c r="G286" s="20"/>
      <c r="H286" s="24"/>
      <c r="I286" s="25">
        <f t="shared" si="12"/>
        <v>0</v>
      </c>
      <c r="J286" s="25"/>
      <c r="K286" s="27"/>
      <c r="L286" s="28"/>
      <c r="M286" s="29"/>
      <c r="N286" s="36"/>
      <c r="O286" s="37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7.25" customHeight="1" x14ac:dyDescent="0.3">
      <c r="A287" s="20" t="s">
        <v>18</v>
      </c>
      <c r="B287" s="20"/>
      <c r="C287" s="20" t="s">
        <v>20</v>
      </c>
      <c r="D287" s="20"/>
      <c r="E287" s="20"/>
      <c r="F287" s="20"/>
      <c r="G287" s="20"/>
      <c r="H287" s="24"/>
      <c r="I287" s="25">
        <f t="shared" si="12"/>
        <v>0</v>
      </c>
      <c r="J287" s="25"/>
      <c r="K287" s="27"/>
      <c r="L287" s="28"/>
      <c r="M287" s="29"/>
      <c r="N287" s="36"/>
      <c r="O287" s="37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7.25" customHeight="1" x14ac:dyDescent="0.3">
      <c r="A288" s="20" t="s">
        <v>18</v>
      </c>
      <c r="B288" s="20"/>
      <c r="C288" s="20" t="s">
        <v>20</v>
      </c>
      <c r="D288" s="20"/>
      <c r="E288" s="20"/>
      <c r="F288" s="20"/>
      <c r="G288" s="20"/>
      <c r="H288" s="24"/>
      <c r="I288" s="25">
        <f t="shared" si="12"/>
        <v>0</v>
      </c>
      <c r="J288" s="25"/>
      <c r="K288" s="27"/>
      <c r="L288" s="28"/>
      <c r="M288" s="29"/>
      <c r="N288" s="36"/>
      <c r="O288" s="37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7.25" customHeight="1" x14ac:dyDescent="0.3">
      <c r="A289" s="20" t="s">
        <v>18</v>
      </c>
      <c r="B289" s="20"/>
      <c r="C289" s="20" t="s">
        <v>20</v>
      </c>
      <c r="D289" s="20"/>
      <c r="E289" s="20"/>
      <c r="F289" s="20"/>
      <c r="G289" s="20"/>
      <c r="H289" s="24"/>
      <c r="I289" s="25">
        <f t="shared" si="12"/>
        <v>0</v>
      </c>
      <c r="J289" s="25"/>
      <c r="K289" s="27"/>
      <c r="L289" s="28"/>
      <c r="M289" s="29"/>
      <c r="N289" s="36"/>
      <c r="O289" s="37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7.25" customHeight="1" x14ac:dyDescent="0.3">
      <c r="A290" s="20" t="s">
        <v>18</v>
      </c>
      <c r="B290" s="20"/>
      <c r="C290" s="20" t="s">
        <v>20</v>
      </c>
      <c r="D290" s="20"/>
      <c r="E290" s="20"/>
      <c r="F290" s="20"/>
      <c r="G290" s="20"/>
      <c r="H290" s="24"/>
      <c r="I290" s="25">
        <f t="shared" si="12"/>
        <v>0</v>
      </c>
      <c r="J290" s="25"/>
      <c r="K290" s="27"/>
      <c r="L290" s="28"/>
      <c r="M290" s="29"/>
      <c r="N290" s="36"/>
      <c r="O290" s="37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7.25" customHeight="1" x14ac:dyDescent="0.3">
      <c r="A291" s="20" t="s">
        <v>18</v>
      </c>
      <c r="B291" s="20"/>
      <c r="C291" s="20" t="s">
        <v>20</v>
      </c>
      <c r="D291" s="20"/>
      <c r="E291" s="20"/>
      <c r="F291" s="20"/>
      <c r="G291" s="20"/>
      <c r="H291" s="24"/>
      <c r="I291" s="25">
        <f t="shared" si="12"/>
        <v>0</v>
      </c>
      <c r="J291" s="25"/>
      <c r="K291" s="27"/>
      <c r="L291" s="28"/>
      <c r="M291" s="29"/>
      <c r="N291" s="36"/>
      <c r="O291" s="37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7.25" customHeight="1" x14ac:dyDescent="0.3">
      <c r="A292" s="20" t="s">
        <v>18</v>
      </c>
      <c r="B292" s="20"/>
      <c r="C292" s="20" t="s">
        <v>20</v>
      </c>
      <c r="D292" s="20"/>
      <c r="E292" s="20"/>
      <c r="F292" s="20"/>
      <c r="G292" s="20"/>
      <c r="H292" s="24"/>
      <c r="I292" s="25">
        <f t="shared" si="12"/>
        <v>0</v>
      </c>
      <c r="J292" s="25"/>
      <c r="K292" s="27"/>
      <c r="L292" s="28"/>
      <c r="M292" s="29"/>
      <c r="N292" s="36"/>
      <c r="O292" s="37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7.25" customHeight="1" x14ac:dyDescent="0.3">
      <c r="A293" s="20" t="s">
        <v>18</v>
      </c>
      <c r="B293" s="20"/>
      <c r="C293" s="20" t="s">
        <v>20</v>
      </c>
      <c r="D293" s="20"/>
      <c r="E293" s="20"/>
      <c r="F293" s="20"/>
      <c r="G293" s="20"/>
      <c r="H293" s="24"/>
      <c r="I293" s="25">
        <f t="shared" si="12"/>
        <v>0</v>
      </c>
      <c r="J293" s="25"/>
      <c r="K293" s="27"/>
      <c r="L293" s="28"/>
      <c r="M293" s="29"/>
      <c r="N293" s="36"/>
      <c r="O293" s="37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7.25" customHeight="1" x14ac:dyDescent="0.3">
      <c r="A294" s="20" t="s">
        <v>18</v>
      </c>
      <c r="B294" s="20"/>
      <c r="C294" s="20" t="s">
        <v>20</v>
      </c>
      <c r="D294" s="20"/>
      <c r="E294" s="20"/>
      <c r="F294" s="20"/>
      <c r="G294" s="20"/>
      <c r="H294" s="24"/>
      <c r="I294" s="25">
        <f t="shared" si="12"/>
        <v>0</v>
      </c>
      <c r="J294" s="25"/>
      <c r="K294" s="27"/>
      <c r="L294" s="28"/>
      <c r="M294" s="29"/>
      <c r="N294" s="36"/>
      <c r="O294" s="37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7.25" customHeight="1" x14ac:dyDescent="0.3">
      <c r="A295" s="20" t="s">
        <v>18</v>
      </c>
      <c r="B295" s="20"/>
      <c r="C295" s="20" t="s">
        <v>20</v>
      </c>
      <c r="D295" s="20"/>
      <c r="E295" s="20"/>
      <c r="F295" s="20"/>
      <c r="G295" s="20"/>
      <c r="H295" s="24"/>
      <c r="I295" s="25">
        <f t="shared" si="12"/>
        <v>0</v>
      </c>
      <c r="J295" s="25"/>
      <c r="K295" s="27"/>
      <c r="L295" s="28"/>
      <c r="M295" s="29"/>
      <c r="N295" s="36"/>
      <c r="O295" s="37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7.25" customHeight="1" x14ac:dyDescent="0.3">
      <c r="A296" s="20" t="s">
        <v>18</v>
      </c>
      <c r="B296" s="20"/>
      <c r="C296" s="20" t="s">
        <v>20</v>
      </c>
      <c r="D296" s="20"/>
      <c r="E296" s="20"/>
      <c r="F296" s="20"/>
      <c r="G296" s="20"/>
      <c r="H296" s="24"/>
      <c r="I296" s="25">
        <f t="shared" si="12"/>
        <v>0</v>
      </c>
      <c r="J296" s="25"/>
      <c r="K296" s="27"/>
      <c r="L296" s="28"/>
      <c r="M296" s="29"/>
      <c r="N296" s="36"/>
      <c r="O296" s="37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7.25" customHeight="1" x14ac:dyDescent="0.3">
      <c r="A297" s="20" t="s">
        <v>18</v>
      </c>
      <c r="B297" s="20"/>
      <c r="C297" s="20" t="s">
        <v>20</v>
      </c>
      <c r="D297" s="20"/>
      <c r="E297" s="20"/>
      <c r="F297" s="20"/>
      <c r="G297" s="20"/>
      <c r="H297" s="24"/>
      <c r="I297" s="25">
        <f t="shared" ref="I297:I360" si="13">H297</f>
        <v>0</v>
      </c>
      <c r="J297" s="25"/>
      <c r="K297" s="27"/>
      <c r="L297" s="28"/>
      <c r="M297" s="29"/>
      <c r="N297" s="36"/>
      <c r="O297" s="37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7.25" customHeight="1" x14ac:dyDescent="0.3">
      <c r="A298" s="20" t="s">
        <v>18</v>
      </c>
      <c r="B298" s="20"/>
      <c r="C298" s="20" t="s">
        <v>20</v>
      </c>
      <c r="D298" s="20"/>
      <c r="E298" s="20"/>
      <c r="F298" s="20"/>
      <c r="G298" s="20"/>
      <c r="H298" s="24"/>
      <c r="I298" s="25">
        <f t="shared" si="13"/>
        <v>0</v>
      </c>
      <c r="J298" s="25"/>
      <c r="K298" s="27"/>
      <c r="L298" s="28"/>
      <c r="M298" s="29"/>
      <c r="N298" s="36"/>
      <c r="O298" s="37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7.25" customHeight="1" x14ac:dyDescent="0.3">
      <c r="A299" s="20" t="s">
        <v>18</v>
      </c>
      <c r="B299" s="20"/>
      <c r="C299" s="20" t="s">
        <v>20</v>
      </c>
      <c r="D299" s="20"/>
      <c r="E299" s="20"/>
      <c r="F299" s="20"/>
      <c r="G299" s="20"/>
      <c r="H299" s="24"/>
      <c r="I299" s="25">
        <f t="shared" si="13"/>
        <v>0</v>
      </c>
      <c r="J299" s="25"/>
      <c r="K299" s="27"/>
      <c r="L299" s="28"/>
      <c r="M299" s="29"/>
      <c r="N299" s="36"/>
      <c r="O299" s="37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7.25" customHeight="1" x14ac:dyDescent="0.3">
      <c r="A300" s="20" t="s">
        <v>18</v>
      </c>
      <c r="B300" s="20"/>
      <c r="C300" s="20" t="s">
        <v>20</v>
      </c>
      <c r="D300" s="20"/>
      <c r="E300" s="20"/>
      <c r="F300" s="20"/>
      <c r="G300" s="20"/>
      <c r="H300" s="24"/>
      <c r="I300" s="25">
        <f t="shared" si="13"/>
        <v>0</v>
      </c>
      <c r="J300" s="25"/>
      <c r="K300" s="27"/>
      <c r="L300" s="28"/>
      <c r="M300" s="29"/>
      <c r="N300" s="36"/>
      <c r="O300" s="37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7.25" customHeight="1" x14ac:dyDescent="0.3">
      <c r="A301" s="20" t="s">
        <v>18</v>
      </c>
      <c r="B301" s="20"/>
      <c r="C301" s="20" t="s">
        <v>20</v>
      </c>
      <c r="D301" s="20"/>
      <c r="E301" s="20"/>
      <c r="F301" s="20"/>
      <c r="G301" s="20"/>
      <c r="H301" s="24"/>
      <c r="I301" s="25">
        <f t="shared" si="13"/>
        <v>0</v>
      </c>
      <c r="J301" s="25"/>
      <c r="K301" s="27"/>
      <c r="L301" s="28"/>
      <c r="M301" s="29"/>
      <c r="N301" s="36"/>
      <c r="O301" s="37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7.25" customHeight="1" x14ac:dyDescent="0.3">
      <c r="A302" s="20" t="s">
        <v>18</v>
      </c>
      <c r="B302" s="20"/>
      <c r="C302" s="20" t="s">
        <v>20</v>
      </c>
      <c r="D302" s="20"/>
      <c r="E302" s="20"/>
      <c r="F302" s="20"/>
      <c r="G302" s="20"/>
      <c r="H302" s="24"/>
      <c r="I302" s="25">
        <f t="shared" si="13"/>
        <v>0</v>
      </c>
      <c r="J302" s="25"/>
      <c r="K302" s="27"/>
      <c r="L302" s="28"/>
      <c r="M302" s="29"/>
      <c r="N302" s="36"/>
      <c r="O302" s="37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7.25" customHeight="1" x14ac:dyDescent="0.3">
      <c r="A303" s="20" t="s">
        <v>18</v>
      </c>
      <c r="B303" s="20"/>
      <c r="C303" s="20" t="s">
        <v>20</v>
      </c>
      <c r="D303" s="20"/>
      <c r="E303" s="20"/>
      <c r="F303" s="20"/>
      <c r="G303" s="20"/>
      <c r="H303" s="24"/>
      <c r="I303" s="25">
        <f t="shared" si="13"/>
        <v>0</v>
      </c>
      <c r="J303" s="25"/>
      <c r="K303" s="27"/>
      <c r="L303" s="28"/>
      <c r="M303" s="29"/>
      <c r="N303" s="36"/>
      <c r="O303" s="37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7.25" customHeight="1" x14ac:dyDescent="0.3">
      <c r="A304" s="20" t="s">
        <v>18</v>
      </c>
      <c r="B304" s="20"/>
      <c r="C304" s="20" t="s">
        <v>20</v>
      </c>
      <c r="D304" s="20"/>
      <c r="E304" s="20"/>
      <c r="F304" s="20"/>
      <c r="G304" s="20"/>
      <c r="H304" s="24"/>
      <c r="I304" s="25">
        <f t="shared" si="13"/>
        <v>0</v>
      </c>
      <c r="J304" s="25"/>
      <c r="K304" s="27"/>
      <c r="L304" s="28"/>
      <c r="M304" s="29"/>
      <c r="N304" s="36"/>
      <c r="O304" s="37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7.25" customHeight="1" x14ac:dyDescent="0.3">
      <c r="A305" s="20" t="s">
        <v>18</v>
      </c>
      <c r="B305" s="20"/>
      <c r="C305" s="20" t="s">
        <v>20</v>
      </c>
      <c r="D305" s="20"/>
      <c r="E305" s="20"/>
      <c r="F305" s="20"/>
      <c r="G305" s="20"/>
      <c r="H305" s="24"/>
      <c r="I305" s="25">
        <f t="shared" si="13"/>
        <v>0</v>
      </c>
      <c r="J305" s="25"/>
      <c r="K305" s="27"/>
      <c r="L305" s="28"/>
      <c r="M305" s="29"/>
      <c r="N305" s="36"/>
      <c r="O305" s="37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7.25" customHeight="1" x14ac:dyDescent="0.3">
      <c r="A306" s="20" t="s">
        <v>18</v>
      </c>
      <c r="B306" s="20"/>
      <c r="C306" s="20" t="s">
        <v>20</v>
      </c>
      <c r="D306" s="20"/>
      <c r="E306" s="20"/>
      <c r="F306" s="20"/>
      <c r="G306" s="20"/>
      <c r="H306" s="24"/>
      <c r="I306" s="25">
        <f t="shared" si="13"/>
        <v>0</v>
      </c>
      <c r="J306" s="25"/>
      <c r="K306" s="27"/>
      <c r="L306" s="28"/>
      <c r="M306" s="29"/>
      <c r="N306" s="36"/>
      <c r="O306" s="37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7.25" customHeight="1" x14ac:dyDescent="0.3">
      <c r="A307" s="20" t="s">
        <v>18</v>
      </c>
      <c r="B307" s="20"/>
      <c r="C307" s="20" t="s">
        <v>20</v>
      </c>
      <c r="D307" s="20"/>
      <c r="E307" s="20"/>
      <c r="F307" s="20"/>
      <c r="G307" s="20"/>
      <c r="H307" s="24"/>
      <c r="I307" s="25">
        <f t="shared" si="13"/>
        <v>0</v>
      </c>
      <c r="J307" s="25"/>
      <c r="K307" s="27"/>
      <c r="L307" s="28"/>
      <c r="M307" s="29"/>
      <c r="N307" s="36"/>
      <c r="O307" s="37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7.25" customHeight="1" x14ac:dyDescent="0.3">
      <c r="A308" s="20" t="s">
        <v>18</v>
      </c>
      <c r="B308" s="20"/>
      <c r="C308" s="20" t="s">
        <v>20</v>
      </c>
      <c r="D308" s="20"/>
      <c r="E308" s="20"/>
      <c r="F308" s="20"/>
      <c r="G308" s="20"/>
      <c r="H308" s="24"/>
      <c r="I308" s="25">
        <f t="shared" si="13"/>
        <v>0</v>
      </c>
      <c r="J308" s="25"/>
      <c r="K308" s="27"/>
      <c r="L308" s="28"/>
      <c r="M308" s="29"/>
      <c r="N308" s="36"/>
      <c r="O308" s="37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7.25" customHeight="1" x14ac:dyDescent="0.3">
      <c r="A309" s="20" t="s">
        <v>18</v>
      </c>
      <c r="B309" s="20"/>
      <c r="C309" s="20" t="s">
        <v>20</v>
      </c>
      <c r="D309" s="20"/>
      <c r="E309" s="20"/>
      <c r="F309" s="20"/>
      <c r="G309" s="20"/>
      <c r="H309" s="24"/>
      <c r="I309" s="25">
        <f t="shared" si="13"/>
        <v>0</v>
      </c>
      <c r="J309" s="25"/>
      <c r="K309" s="27"/>
      <c r="L309" s="28"/>
      <c r="M309" s="29"/>
      <c r="N309" s="36"/>
      <c r="O309" s="37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7.25" customHeight="1" x14ac:dyDescent="0.3">
      <c r="A310" s="20" t="s">
        <v>18</v>
      </c>
      <c r="B310" s="20"/>
      <c r="C310" s="20" t="s">
        <v>20</v>
      </c>
      <c r="D310" s="20"/>
      <c r="E310" s="20"/>
      <c r="F310" s="20"/>
      <c r="G310" s="20"/>
      <c r="H310" s="24"/>
      <c r="I310" s="25">
        <f t="shared" si="13"/>
        <v>0</v>
      </c>
      <c r="J310" s="25"/>
      <c r="K310" s="27"/>
      <c r="L310" s="28"/>
      <c r="M310" s="29"/>
      <c r="N310" s="36"/>
      <c r="O310" s="37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7.25" customHeight="1" x14ac:dyDescent="0.3">
      <c r="A311" s="20" t="s">
        <v>18</v>
      </c>
      <c r="B311" s="20"/>
      <c r="C311" s="20" t="s">
        <v>20</v>
      </c>
      <c r="D311" s="20"/>
      <c r="E311" s="20"/>
      <c r="F311" s="20"/>
      <c r="G311" s="20"/>
      <c r="H311" s="24"/>
      <c r="I311" s="25">
        <f t="shared" si="13"/>
        <v>0</v>
      </c>
      <c r="J311" s="25"/>
      <c r="K311" s="27"/>
      <c r="L311" s="28"/>
      <c r="M311" s="29"/>
      <c r="N311" s="36"/>
      <c r="O311" s="37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7.25" customHeight="1" x14ac:dyDescent="0.3">
      <c r="A312" s="20" t="s">
        <v>18</v>
      </c>
      <c r="B312" s="20"/>
      <c r="C312" s="20" t="s">
        <v>20</v>
      </c>
      <c r="D312" s="20"/>
      <c r="E312" s="20"/>
      <c r="F312" s="20"/>
      <c r="G312" s="20"/>
      <c r="H312" s="24"/>
      <c r="I312" s="25">
        <f t="shared" si="13"/>
        <v>0</v>
      </c>
      <c r="J312" s="25"/>
      <c r="K312" s="27"/>
      <c r="L312" s="28"/>
      <c r="M312" s="29"/>
      <c r="N312" s="36"/>
      <c r="O312" s="37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7.25" customHeight="1" x14ac:dyDescent="0.3">
      <c r="A313" s="20" t="s">
        <v>18</v>
      </c>
      <c r="B313" s="20"/>
      <c r="C313" s="20" t="s">
        <v>20</v>
      </c>
      <c r="D313" s="20"/>
      <c r="E313" s="20"/>
      <c r="F313" s="20"/>
      <c r="G313" s="20"/>
      <c r="H313" s="24"/>
      <c r="I313" s="25">
        <f t="shared" si="13"/>
        <v>0</v>
      </c>
      <c r="J313" s="25"/>
      <c r="K313" s="27"/>
      <c r="L313" s="28"/>
      <c r="M313" s="29"/>
      <c r="N313" s="36"/>
      <c r="O313" s="37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7.25" customHeight="1" x14ac:dyDescent="0.3">
      <c r="A314" s="20" t="s">
        <v>18</v>
      </c>
      <c r="B314" s="20"/>
      <c r="C314" s="20" t="s">
        <v>20</v>
      </c>
      <c r="D314" s="20"/>
      <c r="E314" s="20"/>
      <c r="F314" s="20"/>
      <c r="G314" s="20"/>
      <c r="H314" s="24"/>
      <c r="I314" s="25">
        <f t="shared" si="13"/>
        <v>0</v>
      </c>
      <c r="J314" s="25"/>
      <c r="K314" s="27"/>
      <c r="L314" s="28"/>
      <c r="M314" s="29"/>
      <c r="N314" s="36"/>
      <c r="O314" s="37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7.25" customHeight="1" x14ac:dyDescent="0.3">
      <c r="A315" s="20" t="s">
        <v>18</v>
      </c>
      <c r="B315" s="20"/>
      <c r="C315" s="20" t="s">
        <v>20</v>
      </c>
      <c r="D315" s="20"/>
      <c r="E315" s="20"/>
      <c r="F315" s="20"/>
      <c r="G315" s="20"/>
      <c r="H315" s="24"/>
      <c r="I315" s="25">
        <f t="shared" si="13"/>
        <v>0</v>
      </c>
      <c r="J315" s="25"/>
      <c r="K315" s="27"/>
      <c r="L315" s="28"/>
      <c r="M315" s="29"/>
      <c r="N315" s="36"/>
      <c r="O315" s="37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7.25" customHeight="1" x14ac:dyDescent="0.3">
      <c r="A316" s="20" t="s">
        <v>18</v>
      </c>
      <c r="B316" s="20"/>
      <c r="C316" s="20" t="s">
        <v>20</v>
      </c>
      <c r="D316" s="20"/>
      <c r="E316" s="20"/>
      <c r="F316" s="20"/>
      <c r="G316" s="20"/>
      <c r="H316" s="24"/>
      <c r="I316" s="25">
        <f t="shared" si="13"/>
        <v>0</v>
      </c>
      <c r="J316" s="25"/>
      <c r="K316" s="27"/>
      <c r="L316" s="28"/>
      <c r="M316" s="29"/>
      <c r="N316" s="36"/>
      <c r="O316" s="37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7.25" customHeight="1" x14ac:dyDescent="0.3">
      <c r="A317" s="20" t="s">
        <v>18</v>
      </c>
      <c r="B317" s="20"/>
      <c r="C317" s="20" t="s">
        <v>20</v>
      </c>
      <c r="D317" s="20"/>
      <c r="E317" s="20"/>
      <c r="F317" s="20"/>
      <c r="G317" s="20"/>
      <c r="H317" s="24"/>
      <c r="I317" s="25">
        <f t="shared" si="13"/>
        <v>0</v>
      </c>
      <c r="J317" s="25"/>
      <c r="K317" s="27"/>
      <c r="L317" s="28"/>
      <c r="M317" s="29"/>
      <c r="N317" s="36"/>
      <c r="O317" s="37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7.25" customHeight="1" x14ac:dyDescent="0.3">
      <c r="A318" s="20" t="s">
        <v>18</v>
      </c>
      <c r="B318" s="20"/>
      <c r="C318" s="20" t="s">
        <v>20</v>
      </c>
      <c r="D318" s="20"/>
      <c r="E318" s="20"/>
      <c r="F318" s="20"/>
      <c r="G318" s="20"/>
      <c r="H318" s="24"/>
      <c r="I318" s="25">
        <f t="shared" si="13"/>
        <v>0</v>
      </c>
      <c r="J318" s="25"/>
      <c r="K318" s="27"/>
      <c r="L318" s="28"/>
      <c r="M318" s="29"/>
      <c r="N318" s="36"/>
      <c r="O318" s="37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7.25" customHeight="1" x14ac:dyDescent="0.3">
      <c r="A319" s="20" t="s">
        <v>18</v>
      </c>
      <c r="B319" s="20"/>
      <c r="C319" s="20" t="s">
        <v>20</v>
      </c>
      <c r="D319" s="20"/>
      <c r="E319" s="20"/>
      <c r="F319" s="20"/>
      <c r="G319" s="20"/>
      <c r="H319" s="24"/>
      <c r="I319" s="25">
        <f t="shared" si="13"/>
        <v>0</v>
      </c>
      <c r="J319" s="25"/>
      <c r="K319" s="27"/>
      <c r="L319" s="28"/>
      <c r="M319" s="29"/>
      <c r="N319" s="36"/>
      <c r="O319" s="37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7.25" customHeight="1" x14ac:dyDescent="0.3">
      <c r="A320" s="20" t="s">
        <v>18</v>
      </c>
      <c r="B320" s="20"/>
      <c r="C320" s="20" t="s">
        <v>20</v>
      </c>
      <c r="D320" s="20"/>
      <c r="E320" s="20"/>
      <c r="F320" s="20"/>
      <c r="G320" s="20"/>
      <c r="H320" s="24"/>
      <c r="I320" s="25">
        <f t="shared" si="13"/>
        <v>0</v>
      </c>
      <c r="J320" s="25"/>
      <c r="K320" s="27"/>
      <c r="L320" s="28"/>
      <c r="M320" s="29"/>
      <c r="N320" s="36"/>
      <c r="O320" s="37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7.25" customHeight="1" x14ac:dyDescent="0.3">
      <c r="A321" s="20" t="s">
        <v>18</v>
      </c>
      <c r="B321" s="20"/>
      <c r="C321" s="20" t="s">
        <v>20</v>
      </c>
      <c r="D321" s="20"/>
      <c r="E321" s="20"/>
      <c r="F321" s="20"/>
      <c r="G321" s="20"/>
      <c r="H321" s="24"/>
      <c r="I321" s="25">
        <f t="shared" si="13"/>
        <v>0</v>
      </c>
      <c r="J321" s="25"/>
      <c r="K321" s="27"/>
      <c r="L321" s="28"/>
      <c r="M321" s="29"/>
      <c r="N321" s="36"/>
      <c r="O321" s="37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7.25" customHeight="1" x14ac:dyDescent="0.3">
      <c r="A322" s="20" t="s">
        <v>18</v>
      </c>
      <c r="B322" s="20"/>
      <c r="C322" s="20" t="s">
        <v>20</v>
      </c>
      <c r="D322" s="20"/>
      <c r="E322" s="20"/>
      <c r="F322" s="20"/>
      <c r="G322" s="20"/>
      <c r="H322" s="24"/>
      <c r="I322" s="25">
        <f t="shared" si="13"/>
        <v>0</v>
      </c>
      <c r="J322" s="25"/>
      <c r="K322" s="27"/>
      <c r="L322" s="28"/>
      <c r="M322" s="29"/>
      <c r="N322" s="36"/>
      <c r="O322" s="37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7.25" customHeight="1" x14ac:dyDescent="0.3">
      <c r="A323" s="20" t="s">
        <v>18</v>
      </c>
      <c r="B323" s="20"/>
      <c r="C323" s="20" t="s">
        <v>20</v>
      </c>
      <c r="D323" s="20"/>
      <c r="E323" s="20"/>
      <c r="F323" s="20"/>
      <c r="G323" s="20"/>
      <c r="H323" s="24"/>
      <c r="I323" s="25">
        <f t="shared" si="13"/>
        <v>0</v>
      </c>
      <c r="J323" s="25"/>
      <c r="K323" s="27"/>
      <c r="L323" s="28"/>
      <c r="M323" s="29"/>
      <c r="N323" s="36"/>
      <c r="O323" s="37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7.25" customHeight="1" x14ac:dyDescent="0.3">
      <c r="A324" s="20" t="s">
        <v>18</v>
      </c>
      <c r="B324" s="20"/>
      <c r="C324" s="20" t="s">
        <v>20</v>
      </c>
      <c r="D324" s="20"/>
      <c r="E324" s="20"/>
      <c r="F324" s="20"/>
      <c r="G324" s="20"/>
      <c r="H324" s="24"/>
      <c r="I324" s="25">
        <f t="shared" si="13"/>
        <v>0</v>
      </c>
      <c r="J324" s="25"/>
      <c r="K324" s="27"/>
      <c r="L324" s="28"/>
      <c r="M324" s="29"/>
      <c r="N324" s="36"/>
      <c r="O324" s="37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7.25" customHeight="1" x14ac:dyDescent="0.3">
      <c r="A325" s="20" t="s">
        <v>18</v>
      </c>
      <c r="B325" s="20"/>
      <c r="C325" s="20" t="s">
        <v>20</v>
      </c>
      <c r="D325" s="20"/>
      <c r="E325" s="20"/>
      <c r="F325" s="20"/>
      <c r="G325" s="20"/>
      <c r="H325" s="24"/>
      <c r="I325" s="25">
        <f t="shared" si="13"/>
        <v>0</v>
      </c>
      <c r="J325" s="25"/>
      <c r="K325" s="27"/>
      <c r="L325" s="28"/>
      <c r="M325" s="29"/>
      <c r="N325" s="36"/>
      <c r="O325" s="37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7.25" customHeight="1" x14ac:dyDescent="0.3">
      <c r="A326" s="20" t="s">
        <v>18</v>
      </c>
      <c r="B326" s="20"/>
      <c r="C326" s="20" t="s">
        <v>20</v>
      </c>
      <c r="D326" s="20"/>
      <c r="E326" s="20"/>
      <c r="F326" s="20"/>
      <c r="G326" s="20"/>
      <c r="H326" s="24"/>
      <c r="I326" s="25">
        <f t="shared" si="13"/>
        <v>0</v>
      </c>
      <c r="J326" s="25"/>
      <c r="K326" s="27"/>
      <c r="L326" s="28"/>
      <c r="M326" s="29"/>
      <c r="N326" s="36"/>
      <c r="O326" s="37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7.25" customHeight="1" x14ac:dyDescent="0.3">
      <c r="A327" s="20" t="s">
        <v>18</v>
      </c>
      <c r="B327" s="20"/>
      <c r="C327" s="20" t="s">
        <v>20</v>
      </c>
      <c r="D327" s="20"/>
      <c r="E327" s="20"/>
      <c r="F327" s="20"/>
      <c r="G327" s="20"/>
      <c r="H327" s="24"/>
      <c r="I327" s="25">
        <f t="shared" si="13"/>
        <v>0</v>
      </c>
      <c r="J327" s="25"/>
      <c r="K327" s="27"/>
      <c r="L327" s="28"/>
      <c r="M327" s="29"/>
      <c r="N327" s="36"/>
      <c r="O327" s="37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7.25" customHeight="1" x14ac:dyDescent="0.3">
      <c r="A328" s="20" t="s">
        <v>18</v>
      </c>
      <c r="B328" s="20"/>
      <c r="C328" s="20" t="s">
        <v>20</v>
      </c>
      <c r="D328" s="20"/>
      <c r="E328" s="20"/>
      <c r="F328" s="20"/>
      <c r="G328" s="20"/>
      <c r="H328" s="24"/>
      <c r="I328" s="25">
        <f t="shared" si="13"/>
        <v>0</v>
      </c>
      <c r="J328" s="25"/>
      <c r="K328" s="27"/>
      <c r="L328" s="28"/>
      <c r="M328" s="29"/>
      <c r="N328" s="36"/>
      <c r="O328" s="37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7.25" customHeight="1" x14ac:dyDescent="0.3">
      <c r="A329" s="20" t="s">
        <v>18</v>
      </c>
      <c r="B329" s="20"/>
      <c r="C329" s="20" t="s">
        <v>20</v>
      </c>
      <c r="D329" s="20"/>
      <c r="E329" s="20"/>
      <c r="F329" s="20"/>
      <c r="G329" s="20"/>
      <c r="H329" s="24"/>
      <c r="I329" s="25">
        <f t="shared" si="13"/>
        <v>0</v>
      </c>
      <c r="J329" s="25"/>
      <c r="K329" s="27"/>
      <c r="L329" s="28"/>
      <c r="M329" s="29"/>
      <c r="N329" s="36"/>
      <c r="O329" s="37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7.25" customHeight="1" x14ac:dyDescent="0.3">
      <c r="A330" s="20" t="s">
        <v>18</v>
      </c>
      <c r="B330" s="20"/>
      <c r="C330" s="20" t="s">
        <v>20</v>
      </c>
      <c r="D330" s="20"/>
      <c r="E330" s="20"/>
      <c r="F330" s="20"/>
      <c r="G330" s="20"/>
      <c r="H330" s="24"/>
      <c r="I330" s="25">
        <f t="shared" si="13"/>
        <v>0</v>
      </c>
      <c r="J330" s="25"/>
      <c r="K330" s="27"/>
      <c r="L330" s="28"/>
      <c r="M330" s="29"/>
      <c r="N330" s="36"/>
      <c r="O330" s="37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7.25" customHeight="1" x14ac:dyDescent="0.3">
      <c r="A331" s="20" t="s">
        <v>18</v>
      </c>
      <c r="B331" s="20"/>
      <c r="C331" s="20" t="s">
        <v>20</v>
      </c>
      <c r="D331" s="20"/>
      <c r="E331" s="20"/>
      <c r="F331" s="20"/>
      <c r="G331" s="20"/>
      <c r="H331" s="24"/>
      <c r="I331" s="25">
        <f t="shared" si="13"/>
        <v>0</v>
      </c>
      <c r="J331" s="25"/>
      <c r="K331" s="27"/>
      <c r="L331" s="28"/>
      <c r="M331" s="29"/>
      <c r="N331" s="36"/>
      <c r="O331" s="37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7.25" customHeight="1" x14ac:dyDescent="0.3">
      <c r="A332" s="20" t="s">
        <v>18</v>
      </c>
      <c r="B332" s="20"/>
      <c r="C332" s="20" t="s">
        <v>20</v>
      </c>
      <c r="D332" s="20"/>
      <c r="E332" s="20"/>
      <c r="F332" s="20"/>
      <c r="G332" s="20"/>
      <c r="H332" s="24"/>
      <c r="I332" s="25">
        <f t="shared" si="13"/>
        <v>0</v>
      </c>
      <c r="J332" s="25"/>
      <c r="K332" s="27"/>
      <c r="L332" s="28"/>
      <c r="M332" s="29"/>
      <c r="N332" s="36"/>
      <c r="O332" s="37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7.25" customHeight="1" x14ac:dyDescent="0.3">
      <c r="A333" s="20" t="s">
        <v>18</v>
      </c>
      <c r="B333" s="20"/>
      <c r="C333" s="20" t="s">
        <v>20</v>
      </c>
      <c r="D333" s="20"/>
      <c r="E333" s="20"/>
      <c r="F333" s="20"/>
      <c r="G333" s="20"/>
      <c r="H333" s="24"/>
      <c r="I333" s="25">
        <f t="shared" si="13"/>
        <v>0</v>
      </c>
      <c r="J333" s="25"/>
      <c r="K333" s="27"/>
      <c r="L333" s="28"/>
      <c r="M333" s="29"/>
      <c r="N333" s="36"/>
      <c r="O333" s="37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7.25" customHeight="1" x14ac:dyDescent="0.3">
      <c r="A334" s="20" t="s">
        <v>18</v>
      </c>
      <c r="B334" s="20"/>
      <c r="C334" s="20" t="s">
        <v>20</v>
      </c>
      <c r="D334" s="20"/>
      <c r="E334" s="20"/>
      <c r="F334" s="20"/>
      <c r="G334" s="20"/>
      <c r="H334" s="24"/>
      <c r="I334" s="25">
        <f t="shared" si="13"/>
        <v>0</v>
      </c>
      <c r="J334" s="25"/>
      <c r="K334" s="27"/>
      <c r="L334" s="28"/>
      <c r="M334" s="29"/>
      <c r="N334" s="36"/>
      <c r="O334" s="37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7.25" customHeight="1" x14ac:dyDescent="0.3">
      <c r="A335" s="20" t="s">
        <v>18</v>
      </c>
      <c r="B335" s="20"/>
      <c r="C335" s="20" t="s">
        <v>20</v>
      </c>
      <c r="D335" s="20"/>
      <c r="E335" s="20"/>
      <c r="F335" s="20"/>
      <c r="G335" s="20"/>
      <c r="H335" s="24"/>
      <c r="I335" s="25">
        <f t="shared" si="13"/>
        <v>0</v>
      </c>
      <c r="J335" s="25"/>
      <c r="K335" s="27"/>
      <c r="L335" s="28"/>
      <c r="M335" s="29"/>
      <c r="N335" s="36"/>
      <c r="O335" s="37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7.25" customHeight="1" x14ac:dyDescent="0.3">
      <c r="A336" s="20" t="s">
        <v>18</v>
      </c>
      <c r="B336" s="20"/>
      <c r="C336" s="20" t="s">
        <v>20</v>
      </c>
      <c r="D336" s="20"/>
      <c r="E336" s="20"/>
      <c r="F336" s="20"/>
      <c r="G336" s="20"/>
      <c r="H336" s="24"/>
      <c r="I336" s="25">
        <f t="shared" si="13"/>
        <v>0</v>
      </c>
      <c r="J336" s="25"/>
      <c r="K336" s="27"/>
      <c r="L336" s="28"/>
      <c r="M336" s="29"/>
      <c r="N336" s="36"/>
      <c r="O336" s="37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7.25" customHeight="1" x14ac:dyDescent="0.3">
      <c r="A337" s="20" t="s">
        <v>18</v>
      </c>
      <c r="B337" s="20"/>
      <c r="C337" s="20" t="s">
        <v>20</v>
      </c>
      <c r="D337" s="20"/>
      <c r="E337" s="20"/>
      <c r="F337" s="20"/>
      <c r="G337" s="20"/>
      <c r="H337" s="24"/>
      <c r="I337" s="25">
        <f t="shared" si="13"/>
        <v>0</v>
      </c>
      <c r="J337" s="25"/>
      <c r="K337" s="27"/>
      <c r="L337" s="28"/>
      <c r="M337" s="29"/>
      <c r="N337" s="36"/>
      <c r="O337" s="37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7.25" customHeight="1" x14ac:dyDescent="0.3">
      <c r="A338" s="20" t="s">
        <v>18</v>
      </c>
      <c r="B338" s="20"/>
      <c r="C338" s="20" t="s">
        <v>20</v>
      </c>
      <c r="D338" s="20"/>
      <c r="E338" s="20"/>
      <c r="F338" s="20"/>
      <c r="G338" s="20"/>
      <c r="H338" s="24"/>
      <c r="I338" s="25">
        <f t="shared" si="13"/>
        <v>0</v>
      </c>
      <c r="J338" s="25"/>
      <c r="K338" s="27"/>
      <c r="L338" s="28"/>
      <c r="M338" s="29"/>
      <c r="N338" s="36"/>
      <c r="O338" s="37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7.25" customHeight="1" x14ac:dyDescent="0.3">
      <c r="A339" s="20" t="s">
        <v>18</v>
      </c>
      <c r="B339" s="20"/>
      <c r="C339" s="20" t="s">
        <v>20</v>
      </c>
      <c r="D339" s="20"/>
      <c r="E339" s="20"/>
      <c r="F339" s="20"/>
      <c r="G339" s="20"/>
      <c r="H339" s="24"/>
      <c r="I339" s="25">
        <f t="shared" si="13"/>
        <v>0</v>
      </c>
      <c r="J339" s="25"/>
      <c r="K339" s="27"/>
      <c r="L339" s="28"/>
      <c r="M339" s="29"/>
      <c r="N339" s="36"/>
      <c r="O339" s="37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7.25" customHeight="1" x14ac:dyDescent="0.3">
      <c r="A340" s="20" t="s">
        <v>18</v>
      </c>
      <c r="B340" s="20"/>
      <c r="C340" s="20" t="s">
        <v>20</v>
      </c>
      <c r="D340" s="20"/>
      <c r="E340" s="20"/>
      <c r="F340" s="20"/>
      <c r="G340" s="20"/>
      <c r="H340" s="24"/>
      <c r="I340" s="25">
        <f t="shared" si="13"/>
        <v>0</v>
      </c>
      <c r="J340" s="25"/>
      <c r="K340" s="27"/>
      <c r="L340" s="28"/>
      <c r="M340" s="29"/>
      <c r="N340" s="36"/>
      <c r="O340" s="37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7.25" customHeight="1" x14ac:dyDescent="0.3">
      <c r="A341" s="20" t="s">
        <v>18</v>
      </c>
      <c r="B341" s="20"/>
      <c r="C341" s="20" t="s">
        <v>20</v>
      </c>
      <c r="D341" s="20"/>
      <c r="E341" s="20"/>
      <c r="F341" s="20"/>
      <c r="G341" s="20"/>
      <c r="H341" s="24"/>
      <c r="I341" s="25">
        <f t="shared" si="13"/>
        <v>0</v>
      </c>
      <c r="J341" s="25"/>
      <c r="K341" s="27"/>
      <c r="L341" s="28"/>
      <c r="M341" s="29"/>
      <c r="N341" s="36"/>
      <c r="O341" s="37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7.25" customHeight="1" x14ac:dyDescent="0.3">
      <c r="A342" s="20" t="s">
        <v>18</v>
      </c>
      <c r="B342" s="20"/>
      <c r="C342" s="20" t="s">
        <v>20</v>
      </c>
      <c r="D342" s="20"/>
      <c r="E342" s="20"/>
      <c r="F342" s="20"/>
      <c r="G342" s="20"/>
      <c r="H342" s="24"/>
      <c r="I342" s="25">
        <f t="shared" si="13"/>
        <v>0</v>
      </c>
      <c r="J342" s="25"/>
      <c r="K342" s="27"/>
      <c r="L342" s="28"/>
      <c r="M342" s="29"/>
      <c r="N342" s="36"/>
      <c r="O342" s="37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7.25" customHeight="1" x14ac:dyDescent="0.3">
      <c r="A343" s="20" t="s">
        <v>18</v>
      </c>
      <c r="B343" s="20"/>
      <c r="C343" s="20" t="s">
        <v>20</v>
      </c>
      <c r="D343" s="20"/>
      <c r="E343" s="20"/>
      <c r="F343" s="20"/>
      <c r="G343" s="20"/>
      <c r="H343" s="24"/>
      <c r="I343" s="25">
        <f t="shared" si="13"/>
        <v>0</v>
      </c>
      <c r="J343" s="25"/>
      <c r="K343" s="27"/>
      <c r="L343" s="28"/>
      <c r="M343" s="29"/>
      <c r="N343" s="36"/>
      <c r="O343" s="37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7.25" customHeight="1" x14ac:dyDescent="0.3">
      <c r="A344" s="20" t="s">
        <v>18</v>
      </c>
      <c r="B344" s="20"/>
      <c r="C344" s="20" t="s">
        <v>20</v>
      </c>
      <c r="D344" s="20"/>
      <c r="E344" s="20"/>
      <c r="F344" s="20"/>
      <c r="G344" s="20"/>
      <c r="H344" s="24"/>
      <c r="I344" s="25">
        <f t="shared" si="13"/>
        <v>0</v>
      </c>
      <c r="J344" s="25"/>
      <c r="K344" s="27"/>
      <c r="L344" s="28"/>
      <c r="M344" s="29"/>
      <c r="N344" s="36"/>
      <c r="O344" s="37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7.25" customHeight="1" x14ac:dyDescent="0.3">
      <c r="A345" s="20" t="s">
        <v>18</v>
      </c>
      <c r="B345" s="20"/>
      <c r="C345" s="20" t="s">
        <v>20</v>
      </c>
      <c r="D345" s="20"/>
      <c r="E345" s="20"/>
      <c r="F345" s="20"/>
      <c r="G345" s="20"/>
      <c r="H345" s="24"/>
      <c r="I345" s="25">
        <f t="shared" si="13"/>
        <v>0</v>
      </c>
      <c r="J345" s="25"/>
      <c r="K345" s="27"/>
      <c r="L345" s="28"/>
      <c r="M345" s="29"/>
      <c r="N345" s="36"/>
      <c r="O345" s="37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7.25" customHeight="1" x14ac:dyDescent="0.3">
      <c r="A346" s="20" t="s">
        <v>18</v>
      </c>
      <c r="B346" s="20"/>
      <c r="C346" s="20" t="s">
        <v>20</v>
      </c>
      <c r="D346" s="20"/>
      <c r="E346" s="20"/>
      <c r="F346" s="20"/>
      <c r="G346" s="20"/>
      <c r="H346" s="24"/>
      <c r="I346" s="25">
        <f t="shared" si="13"/>
        <v>0</v>
      </c>
      <c r="J346" s="25"/>
      <c r="K346" s="27"/>
      <c r="L346" s="28"/>
      <c r="M346" s="29"/>
      <c r="N346" s="36"/>
      <c r="O346" s="37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7.25" customHeight="1" x14ac:dyDescent="0.3">
      <c r="A347" s="20" t="s">
        <v>18</v>
      </c>
      <c r="B347" s="20"/>
      <c r="C347" s="20" t="s">
        <v>20</v>
      </c>
      <c r="D347" s="20"/>
      <c r="E347" s="20"/>
      <c r="F347" s="20"/>
      <c r="G347" s="20"/>
      <c r="H347" s="24"/>
      <c r="I347" s="25">
        <f t="shared" si="13"/>
        <v>0</v>
      </c>
      <c r="J347" s="25"/>
      <c r="K347" s="27"/>
      <c r="L347" s="28"/>
      <c r="M347" s="29"/>
      <c r="N347" s="36"/>
      <c r="O347" s="37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7.25" customHeight="1" x14ac:dyDescent="0.3">
      <c r="A348" s="20" t="s">
        <v>18</v>
      </c>
      <c r="B348" s="20"/>
      <c r="C348" s="20" t="s">
        <v>20</v>
      </c>
      <c r="D348" s="20"/>
      <c r="E348" s="20"/>
      <c r="F348" s="20"/>
      <c r="G348" s="20"/>
      <c r="H348" s="24"/>
      <c r="I348" s="25">
        <f t="shared" si="13"/>
        <v>0</v>
      </c>
      <c r="J348" s="25"/>
      <c r="K348" s="27"/>
      <c r="L348" s="28"/>
      <c r="M348" s="29"/>
      <c r="N348" s="36"/>
      <c r="O348" s="37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7.25" customHeight="1" x14ac:dyDescent="0.3">
      <c r="A349" s="20" t="s">
        <v>18</v>
      </c>
      <c r="B349" s="20"/>
      <c r="C349" s="20" t="s">
        <v>20</v>
      </c>
      <c r="D349" s="20"/>
      <c r="E349" s="20"/>
      <c r="F349" s="20"/>
      <c r="G349" s="20"/>
      <c r="H349" s="24"/>
      <c r="I349" s="25">
        <f t="shared" si="13"/>
        <v>0</v>
      </c>
      <c r="J349" s="25"/>
      <c r="K349" s="27"/>
      <c r="L349" s="28"/>
      <c r="M349" s="29"/>
      <c r="N349" s="36"/>
      <c r="O349" s="37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7.25" customHeight="1" x14ac:dyDescent="0.3">
      <c r="A350" s="20" t="s">
        <v>18</v>
      </c>
      <c r="B350" s="20"/>
      <c r="C350" s="20" t="s">
        <v>20</v>
      </c>
      <c r="D350" s="20"/>
      <c r="E350" s="20"/>
      <c r="F350" s="20"/>
      <c r="G350" s="20"/>
      <c r="H350" s="24"/>
      <c r="I350" s="25">
        <f t="shared" si="13"/>
        <v>0</v>
      </c>
      <c r="J350" s="25"/>
      <c r="K350" s="27"/>
      <c r="L350" s="28"/>
      <c r="M350" s="29"/>
      <c r="N350" s="36"/>
      <c r="O350" s="37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7.25" customHeight="1" x14ac:dyDescent="0.3">
      <c r="A351" s="20" t="s">
        <v>18</v>
      </c>
      <c r="B351" s="20"/>
      <c r="C351" s="20" t="s">
        <v>20</v>
      </c>
      <c r="D351" s="20"/>
      <c r="E351" s="20"/>
      <c r="F351" s="20"/>
      <c r="G351" s="20"/>
      <c r="H351" s="24"/>
      <c r="I351" s="25">
        <f t="shared" si="13"/>
        <v>0</v>
      </c>
      <c r="J351" s="25"/>
      <c r="K351" s="27"/>
      <c r="L351" s="28"/>
      <c r="M351" s="29"/>
      <c r="N351" s="36"/>
      <c r="O351" s="37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7.25" customHeight="1" x14ac:dyDescent="0.3">
      <c r="A352" s="20" t="s">
        <v>18</v>
      </c>
      <c r="B352" s="20"/>
      <c r="C352" s="20" t="s">
        <v>20</v>
      </c>
      <c r="D352" s="20"/>
      <c r="E352" s="20"/>
      <c r="F352" s="20"/>
      <c r="G352" s="20"/>
      <c r="H352" s="24"/>
      <c r="I352" s="25">
        <f t="shared" si="13"/>
        <v>0</v>
      </c>
      <c r="J352" s="25"/>
      <c r="K352" s="27"/>
      <c r="L352" s="28"/>
      <c r="M352" s="29"/>
      <c r="N352" s="36"/>
      <c r="O352" s="37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7.25" customHeight="1" x14ac:dyDescent="0.3">
      <c r="A353" s="20" t="s">
        <v>18</v>
      </c>
      <c r="B353" s="20"/>
      <c r="C353" s="20" t="s">
        <v>20</v>
      </c>
      <c r="D353" s="20"/>
      <c r="E353" s="20"/>
      <c r="F353" s="20"/>
      <c r="G353" s="20"/>
      <c r="H353" s="24"/>
      <c r="I353" s="25">
        <f t="shared" si="13"/>
        <v>0</v>
      </c>
      <c r="J353" s="25"/>
      <c r="K353" s="27"/>
      <c r="L353" s="28"/>
      <c r="M353" s="29"/>
      <c r="N353" s="36"/>
      <c r="O353" s="37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7.25" customHeight="1" x14ac:dyDescent="0.3">
      <c r="A354" s="20" t="s">
        <v>18</v>
      </c>
      <c r="B354" s="20"/>
      <c r="C354" s="20" t="s">
        <v>20</v>
      </c>
      <c r="D354" s="20"/>
      <c r="E354" s="20"/>
      <c r="F354" s="20"/>
      <c r="G354" s="20"/>
      <c r="H354" s="24"/>
      <c r="I354" s="25">
        <f t="shared" si="13"/>
        <v>0</v>
      </c>
      <c r="J354" s="25"/>
      <c r="K354" s="27"/>
      <c r="L354" s="28"/>
      <c r="M354" s="29"/>
      <c r="N354" s="36"/>
      <c r="O354" s="37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7.25" customHeight="1" x14ac:dyDescent="0.3">
      <c r="A355" s="20" t="s">
        <v>18</v>
      </c>
      <c r="B355" s="20"/>
      <c r="C355" s="20" t="s">
        <v>20</v>
      </c>
      <c r="D355" s="20"/>
      <c r="E355" s="20"/>
      <c r="F355" s="20"/>
      <c r="G355" s="20"/>
      <c r="H355" s="24"/>
      <c r="I355" s="25">
        <f t="shared" si="13"/>
        <v>0</v>
      </c>
      <c r="J355" s="25"/>
      <c r="K355" s="27"/>
      <c r="L355" s="28"/>
      <c r="M355" s="29"/>
      <c r="N355" s="36"/>
      <c r="O355" s="37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7.25" customHeight="1" x14ac:dyDescent="0.3">
      <c r="A356" s="20" t="s">
        <v>18</v>
      </c>
      <c r="B356" s="20"/>
      <c r="C356" s="20" t="s">
        <v>20</v>
      </c>
      <c r="D356" s="20"/>
      <c r="E356" s="20"/>
      <c r="F356" s="20"/>
      <c r="G356" s="20"/>
      <c r="H356" s="24"/>
      <c r="I356" s="25">
        <f t="shared" si="13"/>
        <v>0</v>
      </c>
      <c r="J356" s="25"/>
      <c r="K356" s="27"/>
      <c r="L356" s="28"/>
      <c r="M356" s="29"/>
      <c r="N356" s="36"/>
      <c r="O356" s="37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7.25" customHeight="1" x14ac:dyDescent="0.3">
      <c r="A357" s="20" t="s">
        <v>18</v>
      </c>
      <c r="B357" s="20"/>
      <c r="C357" s="20" t="s">
        <v>20</v>
      </c>
      <c r="D357" s="20"/>
      <c r="E357" s="20"/>
      <c r="F357" s="20"/>
      <c r="G357" s="20"/>
      <c r="H357" s="24"/>
      <c r="I357" s="25">
        <f t="shared" si="13"/>
        <v>0</v>
      </c>
      <c r="J357" s="25"/>
      <c r="K357" s="27"/>
      <c r="L357" s="28"/>
      <c r="M357" s="29"/>
      <c r="N357" s="36"/>
      <c r="O357" s="37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7.25" customHeight="1" x14ac:dyDescent="0.3">
      <c r="A358" s="20" t="s">
        <v>18</v>
      </c>
      <c r="B358" s="20"/>
      <c r="C358" s="20" t="s">
        <v>20</v>
      </c>
      <c r="D358" s="20"/>
      <c r="E358" s="20"/>
      <c r="F358" s="20"/>
      <c r="G358" s="20"/>
      <c r="H358" s="24"/>
      <c r="I358" s="25">
        <f t="shared" si="13"/>
        <v>0</v>
      </c>
      <c r="J358" s="25"/>
      <c r="K358" s="27"/>
      <c r="L358" s="28"/>
      <c r="M358" s="29"/>
      <c r="N358" s="36"/>
      <c r="O358" s="37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7.25" customHeight="1" x14ac:dyDescent="0.3">
      <c r="A359" s="20" t="s">
        <v>18</v>
      </c>
      <c r="B359" s="20"/>
      <c r="C359" s="20" t="s">
        <v>20</v>
      </c>
      <c r="D359" s="20"/>
      <c r="E359" s="20"/>
      <c r="F359" s="20"/>
      <c r="G359" s="20"/>
      <c r="H359" s="24"/>
      <c r="I359" s="25">
        <f t="shared" si="13"/>
        <v>0</v>
      </c>
      <c r="J359" s="25"/>
      <c r="K359" s="27"/>
      <c r="L359" s="28"/>
      <c r="M359" s="29"/>
      <c r="N359" s="36"/>
      <c r="O359" s="37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7.25" customHeight="1" x14ac:dyDescent="0.3">
      <c r="A360" s="20" t="s">
        <v>18</v>
      </c>
      <c r="B360" s="20"/>
      <c r="C360" s="20" t="s">
        <v>20</v>
      </c>
      <c r="D360" s="20"/>
      <c r="E360" s="20"/>
      <c r="F360" s="20"/>
      <c r="G360" s="20"/>
      <c r="H360" s="24"/>
      <c r="I360" s="25">
        <f t="shared" si="13"/>
        <v>0</v>
      </c>
      <c r="J360" s="25"/>
      <c r="K360" s="27"/>
      <c r="L360" s="28"/>
      <c r="M360" s="29"/>
      <c r="N360" s="36"/>
      <c r="O360" s="37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7.25" customHeight="1" x14ac:dyDescent="0.3">
      <c r="A361" s="20" t="s">
        <v>18</v>
      </c>
      <c r="B361" s="20"/>
      <c r="C361" s="20" t="s">
        <v>20</v>
      </c>
      <c r="D361" s="20"/>
      <c r="E361" s="20"/>
      <c r="F361" s="20"/>
      <c r="G361" s="20"/>
      <c r="H361" s="24"/>
      <c r="I361" s="25">
        <f t="shared" ref="I361:I388" si="14">H361</f>
        <v>0</v>
      </c>
      <c r="J361" s="25"/>
      <c r="K361" s="27"/>
      <c r="L361" s="28"/>
      <c r="M361" s="29"/>
      <c r="N361" s="36"/>
      <c r="O361" s="37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7.25" customHeight="1" x14ac:dyDescent="0.3">
      <c r="A362" s="20" t="s">
        <v>18</v>
      </c>
      <c r="B362" s="20"/>
      <c r="C362" s="20" t="s">
        <v>20</v>
      </c>
      <c r="D362" s="20"/>
      <c r="E362" s="20"/>
      <c r="F362" s="20"/>
      <c r="G362" s="20"/>
      <c r="H362" s="24"/>
      <c r="I362" s="25">
        <f t="shared" si="14"/>
        <v>0</v>
      </c>
      <c r="J362" s="25"/>
      <c r="K362" s="27"/>
      <c r="L362" s="28"/>
      <c r="M362" s="29"/>
      <c r="N362" s="36"/>
      <c r="O362" s="37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7.25" customHeight="1" x14ac:dyDescent="0.3">
      <c r="A363" s="20" t="s">
        <v>18</v>
      </c>
      <c r="B363" s="20"/>
      <c r="C363" s="20" t="s">
        <v>20</v>
      </c>
      <c r="D363" s="20"/>
      <c r="E363" s="20"/>
      <c r="F363" s="20"/>
      <c r="G363" s="20"/>
      <c r="H363" s="24"/>
      <c r="I363" s="25">
        <f t="shared" si="14"/>
        <v>0</v>
      </c>
      <c r="J363" s="25"/>
      <c r="K363" s="27"/>
      <c r="L363" s="28"/>
      <c r="M363" s="29"/>
      <c r="N363" s="36"/>
      <c r="O363" s="37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7.25" customHeight="1" x14ac:dyDescent="0.3">
      <c r="A364" s="20" t="s">
        <v>18</v>
      </c>
      <c r="B364" s="20"/>
      <c r="C364" s="20" t="s">
        <v>20</v>
      </c>
      <c r="D364" s="20"/>
      <c r="E364" s="20"/>
      <c r="F364" s="20"/>
      <c r="G364" s="20"/>
      <c r="H364" s="24"/>
      <c r="I364" s="25">
        <f t="shared" si="14"/>
        <v>0</v>
      </c>
      <c r="J364" s="25"/>
      <c r="K364" s="27"/>
      <c r="L364" s="28"/>
      <c r="M364" s="29"/>
      <c r="N364" s="36"/>
      <c r="O364" s="37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7.25" customHeight="1" x14ac:dyDescent="0.3">
      <c r="A365" s="20" t="s">
        <v>18</v>
      </c>
      <c r="B365" s="20"/>
      <c r="C365" s="20" t="s">
        <v>20</v>
      </c>
      <c r="D365" s="20"/>
      <c r="E365" s="20"/>
      <c r="F365" s="20"/>
      <c r="G365" s="20"/>
      <c r="H365" s="24"/>
      <c r="I365" s="25">
        <f t="shared" si="14"/>
        <v>0</v>
      </c>
      <c r="J365" s="25"/>
      <c r="K365" s="27"/>
      <c r="L365" s="28"/>
      <c r="M365" s="29"/>
      <c r="N365" s="36"/>
      <c r="O365" s="37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7.25" customHeight="1" x14ac:dyDescent="0.3">
      <c r="A366" s="20" t="s">
        <v>18</v>
      </c>
      <c r="B366" s="20"/>
      <c r="C366" s="20" t="s">
        <v>20</v>
      </c>
      <c r="D366" s="20"/>
      <c r="E366" s="20"/>
      <c r="F366" s="20"/>
      <c r="G366" s="20"/>
      <c r="H366" s="24"/>
      <c r="I366" s="25">
        <f t="shared" si="14"/>
        <v>0</v>
      </c>
      <c r="J366" s="25"/>
      <c r="K366" s="27"/>
      <c r="L366" s="28"/>
      <c r="M366" s="29"/>
      <c r="N366" s="36"/>
      <c r="O366" s="37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7.25" customHeight="1" x14ac:dyDescent="0.3">
      <c r="A367" s="20" t="s">
        <v>18</v>
      </c>
      <c r="B367" s="20"/>
      <c r="C367" s="20" t="s">
        <v>20</v>
      </c>
      <c r="D367" s="20"/>
      <c r="E367" s="20"/>
      <c r="F367" s="20"/>
      <c r="G367" s="20"/>
      <c r="H367" s="24"/>
      <c r="I367" s="25">
        <f t="shared" si="14"/>
        <v>0</v>
      </c>
      <c r="J367" s="25"/>
      <c r="K367" s="27"/>
      <c r="L367" s="28"/>
      <c r="M367" s="29"/>
      <c r="N367" s="36"/>
      <c r="O367" s="37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7.25" customHeight="1" x14ac:dyDescent="0.3">
      <c r="A368" s="20" t="s">
        <v>18</v>
      </c>
      <c r="B368" s="20"/>
      <c r="C368" s="20" t="s">
        <v>20</v>
      </c>
      <c r="D368" s="20"/>
      <c r="E368" s="20"/>
      <c r="F368" s="20"/>
      <c r="G368" s="20"/>
      <c r="H368" s="24"/>
      <c r="I368" s="25">
        <f t="shared" si="14"/>
        <v>0</v>
      </c>
      <c r="J368" s="25"/>
      <c r="K368" s="27"/>
      <c r="L368" s="28"/>
      <c r="M368" s="29"/>
      <c r="N368" s="36"/>
      <c r="O368" s="37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7.25" customHeight="1" x14ac:dyDescent="0.3">
      <c r="A369" s="20" t="s">
        <v>18</v>
      </c>
      <c r="B369" s="20"/>
      <c r="C369" s="20" t="s">
        <v>20</v>
      </c>
      <c r="D369" s="20"/>
      <c r="E369" s="20"/>
      <c r="F369" s="20"/>
      <c r="G369" s="20"/>
      <c r="H369" s="24"/>
      <c r="I369" s="25">
        <f t="shared" si="14"/>
        <v>0</v>
      </c>
      <c r="J369" s="25"/>
      <c r="K369" s="27"/>
      <c r="L369" s="28"/>
      <c r="M369" s="29"/>
      <c r="N369" s="36"/>
      <c r="O369" s="37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7.25" customHeight="1" x14ac:dyDescent="0.3">
      <c r="A370" s="20" t="s">
        <v>18</v>
      </c>
      <c r="B370" s="20"/>
      <c r="C370" s="20" t="s">
        <v>20</v>
      </c>
      <c r="D370" s="20"/>
      <c r="E370" s="20"/>
      <c r="F370" s="20"/>
      <c r="G370" s="20"/>
      <c r="H370" s="24"/>
      <c r="I370" s="25">
        <f t="shared" si="14"/>
        <v>0</v>
      </c>
      <c r="J370" s="25"/>
      <c r="K370" s="27"/>
      <c r="L370" s="28"/>
      <c r="M370" s="29"/>
      <c r="N370" s="36"/>
      <c r="O370" s="37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7.25" customHeight="1" x14ac:dyDescent="0.3">
      <c r="A371" s="20" t="s">
        <v>18</v>
      </c>
      <c r="B371" s="20"/>
      <c r="C371" s="20" t="s">
        <v>20</v>
      </c>
      <c r="D371" s="20"/>
      <c r="E371" s="20"/>
      <c r="F371" s="20"/>
      <c r="G371" s="20"/>
      <c r="H371" s="24"/>
      <c r="I371" s="25">
        <f t="shared" si="14"/>
        <v>0</v>
      </c>
      <c r="J371" s="25"/>
      <c r="K371" s="27"/>
      <c r="L371" s="28"/>
      <c r="M371" s="29"/>
      <c r="N371" s="36"/>
      <c r="O371" s="37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7.25" customHeight="1" x14ac:dyDescent="0.3">
      <c r="A372" s="20" t="s">
        <v>18</v>
      </c>
      <c r="B372" s="20"/>
      <c r="C372" s="20" t="s">
        <v>20</v>
      </c>
      <c r="D372" s="20"/>
      <c r="E372" s="20"/>
      <c r="F372" s="20"/>
      <c r="G372" s="20"/>
      <c r="H372" s="24"/>
      <c r="I372" s="25">
        <f t="shared" si="14"/>
        <v>0</v>
      </c>
      <c r="J372" s="25"/>
      <c r="K372" s="27"/>
      <c r="L372" s="28"/>
      <c r="M372" s="29"/>
      <c r="N372" s="36"/>
      <c r="O372" s="37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7.25" customHeight="1" x14ac:dyDescent="0.3">
      <c r="A373" s="20" t="s">
        <v>18</v>
      </c>
      <c r="B373" s="20"/>
      <c r="C373" s="20" t="s">
        <v>20</v>
      </c>
      <c r="D373" s="20"/>
      <c r="E373" s="20"/>
      <c r="F373" s="20"/>
      <c r="G373" s="20"/>
      <c r="H373" s="24"/>
      <c r="I373" s="25">
        <f t="shared" si="14"/>
        <v>0</v>
      </c>
      <c r="J373" s="25"/>
      <c r="K373" s="27"/>
      <c r="L373" s="28"/>
      <c r="M373" s="29"/>
      <c r="N373" s="36"/>
      <c r="O373" s="37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7.25" customHeight="1" x14ac:dyDescent="0.3">
      <c r="A374" s="20" t="s">
        <v>18</v>
      </c>
      <c r="B374" s="20"/>
      <c r="C374" s="20" t="s">
        <v>20</v>
      </c>
      <c r="D374" s="20"/>
      <c r="E374" s="20"/>
      <c r="F374" s="20"/>
      <c r="G374" s="20"/>
      <c r="H374" s="24"/>
      <c r="I374" s="25">
        <f t="shared" si="14"/>
        <v>0</v>
      </c>
      <c r="J374" s="25"/>
      <c r="K374" s="27"/>
      <c r="L374" s="28"/>
      <c r="M374" s="29"/>
      <c r="N374" s="36"/>
      <c r="O374" s="37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7.25" customHeight="1" x14ac:dyDescent="0.3">
      <c r="A375" s="20" t="s">
        <v>18</v>
      </c>
      <c r="B375" s="20"/>
      <c r="C375" s="20" t="s">
        <v>20</v>
      </c>
      <c r="D375" s="20"/>
      <c r="E375" s="20"/>
      <c r="F375" s="20"/>
      <c r="G375" s="20"/>
      <c r="H375" s="24"/>
      <c r="I375" s="25">
        <f t="shared" si="14"/>
        <v>0</v>
      </c>
      <c r="J375" s="25"/>
      <c r="K375" s="27"/>
      <c r="L375" s="28"/>
      <c r="M375" s="29"/>
      <c r="N375" s="36"/>
      <c r="O375" s="37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7.25" customHeight="1" x14ac:dyDescent="0.3">
      <c r="A376" s="20" t="s">
        <v>18</v>
      </c>
      <c r="B376" s="20"/>
      <c r="C376" s="20" t="s">
        <v>20</v>
      </c>
      <c r="D376" s="20"/>
      <c r="E376" s="20"/>
      <c r="F376" s="20"/>
      <c r="G376" s="20"/>
      <c r="H376" s="24"/>
      <c r="I376" s="25">
        <f t="shared" si="14"/>
        <v>0</v>
      </c>
      <c r="J376" s="25"/>
      <c r="K376" s="27"/>
      <c r="L376" s="28"/>
      <c r="M376" s="29"/>
      <c r="N376" s="36"/>
      <c r="O376" s="37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7.25" customHeight="1" x14ac:dyDescent="0.3">
      <c r="A377" s="20" t="s">
        <v>18</v>
      </c>
      <c r="B377" s="20"/>
      <c r="C377" s="20" t="s">
        <v>20</v>
      </c>
      <c r="D377" s="20"/>
      <c r="E377" s="20"/>
      <c r="F377" s="20"/>
      <c r="G377" s="20"/>
      <c r="H377" s="24"/>
      <c r="I377" s="25">
        <f t="shared" si="14"/>
        <v>0</v>
      </c>
      <c r="J377" s="25"/>
      <c r="K377" s="27"/>
      <c r="L377" s="28"/>
      <c r="M377" s="29"/>
      <c r="N377" s="36"/>
      <c r="O377" s="37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7.25" customHeight="1" x14ac:dyDescent="0.3">
      <c r="A378" s="20" t="s">
        <v>18</v>
      </c>
      <c r="B378" s="20"/>
      <c r="C378" s="20" t="s">
        <v>20</v>
      </c>
      <c r="D378" s="20"/>
      <c r="E378" s="20"/>
      <c r="F378" s="20"/>
      <c r="G378" s="20"/>
      <c r="H378" s="24"/>
      <c r="I378" s="25">
        <f t="shared" si="14"/>
        <v>0</v>
      </c>
      <c r="J378" s="25"/>
      <c r="K378" s="27"/>
      <c r="L378" s="28"/>
      <c r="M378" s="29"/>
      <c r="N378" s="36"/>
      <c r="O378" s="37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7.25" customHeight="1" x14ac:dyDescent="0.3">
      <c r="A379" s="20" t="s">
        <v>18</v>
      </c>
      <c r="B379" s="20"/>
      <c r="C379" s="20" t="s">
        <v>20</v>
      </c>
      <c r="D379" s="20"/>
      <c r="E379" s="20"/>
      <c r="F379" s="20"/>
      <c r="G379" s="20"/>
      <c r="H379" s="24"/>
      <c r="I379" s="25">
        <f t="shared" si="14"/>
        <v>0</v>
      </c>
      <c r="J379" s="25"/>
      <c r="K379" s="27"/>
      <c r="L379" s="28"/>
      <c r="M379" s="29"/>
      <c r="N379" s="36"/>
      <c r="O379" s="37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7.25" customHeight="1" x14ac:dyDescent="0.3">
      <c r="A380" s="20" t="s">
        <v>18</v>
      </c>
      <c r="B380" s="20"/>
      <c r="C380" s="20" t="s">
        <v>20</v>
      </c>
      <c r="D380" s="20"/>
      <c r="E380" s="20"/>
      <c r="F380" s="20"/>
      <c r="G380" s="20"/>
      <c r="H380" s="24"/>
      <c r="I380" s="25">
        <f t="shared" si="14"/>
        <v>0</v>
      </c>
      <c r="J380" s="25"/>
      <c r="K380" s="27"/>
      <c r="L380" s="28"/>
      <c r="M380" s="29"/>
      <c r="N380" s="36"/>
      <c r="O380" s="37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7.25" customHeight="1" x14ac:dyDescent="0.3">
      <c r="A381" s="20" t="s">
        <v>18</v>
      </c>
      <c r="B381" s="20"/>
      <c r="C381" s="20" t="s">
        <v>20</v>
      </c>
      <c r="D381" s="20"/>
      <c r="E381" s="20"/>
      <c r="F381" s="20"/>
      <c r="G381" s="20"/>
      <c r="H381" s="24"/>
      <c r="I381" s="25">
        <f t="shared" si="14"/>
        <v>0</v>
      </c>
      <c r="J381" s="25"/>
      <c r="K381" s="27"/>
      <c r="L381" s="28"/>
      <c r="M381" s="29"/>
      <c r="N381" s="36"/>
      <c r="O381" s="37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7.25" customHeight="1" x14ac:dyDescent="0.3">
      <c r="A382" s="20" t="s">
        <v>18</v>
      </c>
      <c r="B382" s="20"/>
      <c r="C382" s="20" t="s">
        <v>20</v>
      </c>
      <c r="D382" s="20"/>
      <c r="E382" s="20"/>
      <c r="F382" s="20"/>
      <c r="G382" s="20"/>
      <c r="H382" s="24"/>
      <c r="I382" s="25">
        <f t="shared" si="14"/>
        <v>0</v>
      </c>
      <c r="J382" s="25"/>
      <c r="K382" s="27"/>
      <c r="L382" s="28"/>
      <c r="M382" s="29"/>
      <c r="N382" s="36"/>
      <c r="O382" s="37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7.25" customHeight="1" x14ac:dyDescent="0.3">
      <c r="A383" s="20" t="s">
        <v>18</v>
      </c>
      <c r="B383" s="20"/>
      <c r="C383" s="20" t="s">
        <v>20</v>
      </c>
      <c r="D383" s="20"/>
      <c r="E383" s="20"/>
      <c r="F383" s="20"/>
      <c r="G383" s="20"/>
      <c r="H383" s="24"/>
      <c r="I383" s="25">
        <f t="shared" si="14"/>
        <v>0</v>
      </c>
      <c r="J383" s="25"/>
      <c r="K383" s="27"/>
      <c r="L383" s="28"/>
      <c r="M383" s="29"/>
      <c r="N383" s="36"/>
      <c r="O383" s="37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7.25" customHeight="1" x14ac:dyDescent="0.3">
      <c r="A384" s="20" t="s">
        <v>18</v>
      </c>
      <c r="B384" s="20"/>
      <c r="C384" s="20" t="s">
        <v>20</v>
      </c>
      <c r="D384" s="20"/>
      <c r="E384" s="20"/>
      <c r="F384" s="20"/>
      <c r="G384" s="20"/>
      <c r="H384" s="24"/>
      <c r="I384" s="25">
        <f t="shared" si="14"/>
        <v>0</v>
      </c>
      <c r="J384" s="25"/>
      <c r="K384" s="27"/>
      <c r="L384" s="28"/>
      <c r="M384" s="29"/>
      <c r="N384" s="36"/>
      <c r="O384" s="37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7.25" customHeight="1" x14ac:dyDescent="0.3">
      <c r="A385" s="20" t="s">
        <v>18</v>
      </c>
      <c r="B385" s="20"/>
      <c r="C385" s="20" t="s">
        <v>20</v>
      </c>
      <c r="D385" s="20"/>
      <c r="E385" s="20"/>
      <c r="F385" s="20"/>
      <c r="G385" s="20"/>
      <c r="H385" s="24"/>
      <c r="I385" s="25">
        <f t="shared" si="14"/>
        <v>0</v>
      </c>
      <c r="J385" s="25"/>
      <c r="K385" s="27"/>
      <c r="L385" s="28"/>
      <c r="M385" s="29"/>
      <c r="N385" s="36"/>
      <c r="O385" s="37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7.25" customHeight="1" x14ac:dyDescent="0.3">
      <c r="A386" s="20" t="s">
        <v>18</v>
      </c>
      <c r="B386" s="20"/>
      <c r="C386" s="20" t="s">
        <v>20</v>
      </c>
      <c r="D386" s="20"/>
      <c r="E386" s="20"/>
      <c r="F386" s="20"/>
      <c r="G386" s="20"/>
      <c r="H386" s="24"/>
      <c r="I386" s="25">
        <f t="shared" si="14"/>
        <v>0</v>
      </c>
      <c r="J386" s="25"/>
      <c r="K386" s="27"/>
      <c r="L386" s="28"/>
      <c r="M386" s="29"/>
      <c r="N386" s="36"/>
      <c r="O386" s="37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7.25" customHeight="1" x14ac:dyDescent="0.3">
      <c r="A387" s="20" t="s">
        <v>18</v>
      </c>
      <c r="B387" s="20"/>
      <c r="C387" s="20" t="s">
        <v>20</v>
      </c>
      <c r="D387" s="20"/>
      <c r="E387" s="20"/>
      <c r="F387" s="20"/>
      <c r="G387" s="20"/>
      <c r="H387" s="24"/>
      <c r="I387" s="25">
        <f t="shared" si="14"/>
        <v>0</v>
      </c>
      <c r="J387" s="25"/>
      <c r="K387" s="27"/>
      <c r="L387" s="28"/>
      <c r="M387" s="29"/>
      <c r="N387" s="36"/>
      <c r="O387" s="37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7.25" customHeight="1" x14ac:dyDescent="0.3">
      <c r="A388" s="20"/>
      <c r="B388" s="20"/>
      <c r="C388" s="20"/>
      <c r="D388" s="20"/>
      <c r="E388" s="20"/>
      <c r="F388" s="20"/>
      <c r="G388" s="20"/>
      <c r="H388" s="24"/>
      <c r="I388" s="25">
        <f t="shared" si="14"/>
        <v>0</v>
      </c>
      <c r="J388" s="25"/>
      <c r="K388" s="27"/>
      <c r="L388" s="28"/>
      <c r="M388" s="29"/>
      <c r="N388" s="36"/>
      <c r="O388" s="37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7.25" customHeight="1" x14ac:dyDescent="0.3">
      <c r="A389" s="4"/>
      <c r="B389" s="4"/>
      <c r="C389" s="4"/>
      <c r="D389" s="20"/>
      <c r="E389" s="20"/>
      <c r="F389" s="4"/>
      <c r="G389" s="20"/>
      <c r="H389" s="4"/>
      <c r="I389" s="4"/>
      <c r="J389" s="6"/>
      <c r="K389" s="7"/>
      <c r="L389" s="8"/>
      <c r="M389" s="9"/>
      <c r="N389" s="10"/>
      <c r="O389" s="11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7.25" customHeight="1" x14ac:dyDescent="0.3">
      <c r="A390" s="4"/>
      <c r="B390" s="4"/>
      <c r="C390" s="4"/>
      <c r="D390" s="20"/>
      <c r="E390" s="20"/>
      <c r="F390" s="4"/>
      <c r="G390" s="20"/>
      <c r="H390" s="4"/>
      <c r="I390" s="4"/>
      <c r="J390" s="6"/>
      <c r="K390" s="7"/>
      <c r="L390" s="8"/>
      <c r="M390" s="9"/>
      <c r="N390" s="10"/>
      <c r="O390" s="11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7.2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6"/>
      <c r="K391" s="7"/>
      <c r="L391" s="8"/>
      <c r="M391" s="9"/>
      <c r="N391" s="10"/>
      <c r="O391" s="11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7.2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6"/>
      <c r="K392" s="7"/>
      <c r="L392" s="8"/>
      <c r="M392" s="9"/>
      <c r="N392" s="10"/>
      <c r="O392" s="11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7.2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6"/>
      <c r="K393" s="7"/>
      <c r="L393" s="8"/>
      <c r="M393" s="9"/>
      <c r="N393" s="10"/>
      <c r="O393" s="11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7.2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6"/>
      <c r="K394" s="7"/>
      <c r="L394" s="8"/>
      <c r="M394" s="9"/>
      <c r="N394" s="10"/>
      <c r="O394" s="11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7.2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6"/>
      <c r="K395" s="7"/>
      <c r="L395" s="8"/>
      <c r="M395" s="9"/>
      <c r="N395" s="10"/>
      <c r="O395" s="11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7.2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6"/>
      <c r="K396" s="7"/>
      <c r="L396" s="8"/>
      <c r="M396" s="9"/>
      <c r="N396" s="10"/>
      <c r="O396" s="11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7.2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6"/>
      <c r="K397" s="7"/>
      <c r="L397" s="8"/>
      <c r="M397" s="9"/>
      <c r="N397" s="10"/>
      <c r="O397" s="11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7.2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6"/>
      <c r="K398" s="7"/>
      <c r="L398" s="8"/>
      <c r="M398" s="9"/>
      <c r="N398" s="10"/>
      <c r="O398" s="11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7.2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6"/>
      <c r="K399" s="7"/>
      <c r="L399" s="8"/>
      <c r="M399" s="9"/>
      <c r="N399" s="10"/>
      <c r="O399" s="11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7.2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6"/>
      <c r="K400" s="7"/>
      <c r="L400" s="8"/>
      <c r="M400" s="9"/>
      <c r="N400" s="10"/>
      <c r="O400" s="11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7.2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6"/>
      <c r="K401" s="7"/>
      <c r="L401" s="8"/>
      <c r="M401" s="9"/>
      <c r="N401" s="10"/>
      <c r="O401" s="11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7.2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6"/>
      <c r="K402" s="7"/>
      <c r="L402" s="8"/>
      <c r="M402" s="9"/>
      <c r="N402" s="10"/>
      <c r="O402" s="11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7.2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6"/>
      <c r="K403" s="7"/>
      <c r="L403" s="8"/>
      <c r="M403" s="9"/>
      <c r="N403" s="10"/>
      <c r="O403" s="11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7.2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6"/>
      <c r="K404" s="7"/>
      <c r="L404" s="8"/>
      <c r="M404" s="9"/>
      <c r="N404" s="10"/>
      <c r="O404" s="11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7.2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6"/>
      <c r="K405" s="7"/>
      <c r="L405" s="8"/>
      <c r="M405" s="9"/>
      <c r="N405" s="10"/>
      <c r="O405" s="11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7.2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6"/>
      <c r="K406" s="7"/>
      <c r="L406" s="8"/>
      <c r="M406" s="9"/>
      <c r="N406" s="10"/>
      <c r="O406" s="11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7.2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6"/>
      <c r="K407" s="7"/>
      <c r="L407" s="8"/>
      <c r="M407" s="9"/>
      <c r="N407" s="10"/>
      <c r="O407" s="11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7.2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6"/>
      <c r="K408" s="7"/>
      <c r="L408" s="8"/>
      <c r="M408" s="9"/>
      <c r="N408" s="10"/>
      <c r="O408" s="11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7.2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6"/>
      <c r="K409" s="7"/>
      <c r="L409" s="8"/>
      <c r="M409" s="9"/>
      <c r="N409" s="10"/>
      <c r="O409" s="11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7.2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6"/>
      <c r="K410" s="7"/>
      <c r="L410" s="8"/>
      <c r="M410" s="9"/>
      <c r="N410" s="10"/>
      <c r="O410" s="11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7.2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6"/>
      <c r="K411" s="7"/>
      <c r="L411" s="8"/>
      <c r="M411" s="9"/>
      <c r="N411" s="10"/>
      <c r="O411" s="11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7.2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6"/>
      <c r="K412" s="7"/>
      <c r="L412" s="8"/>
      <c r="M412" s="9"/>
      <c r="N412" s="10"/>
      <c r="O412" s="11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7.2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6"/>
      <c r="K413" s="7"/>
      <c r="L413" s="8"/>
      <c r="M413" s="9"/>
      <c r="N413" s="10"/>
      <c r="O413" s="11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7.2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6"/>
      <c r="K414" s="7"/>
      <c r="L414" s="8"/>
      <c r="M414" s="9"/>
      <c r="N414" s="10"/>
      <c r="O414" s="11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7.2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6"/>
      <c r="K415" s="7"/>
      <c r="L415" s="8"/>
      <c r="M415" s="9"/>
      <c r="N415" s="10"/>
      <c r="O415" s="11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7.2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6"/>
      <c r="K416" s="7"/>
      <c r="L416" s="8"/>
      <c r="M416" s="9"/>
      <c r="N416" s="10"/>
      <c r="O416" s="11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7.2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6"/>
      <c r="K417" s="7"/>
      <c r="L417" s="8"/>
      <c r="M417" s="9"/>
      <c r="N417" s="10"/>
      <c r="O417" s="11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7.2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6"/>
      <c r="K418" s="7"/>
      <c r="L418" s="8"/>
      <c r="M418" s="9"/>
      <c r="N418" s="10"/>
      <c r="O418" s="11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7.2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6"/>
      <c r="K419" s="7"/>
      <c r="L419" s="8"/>
      <c r="M419" s="9"/>
      <c r="N419" s="10"/>
      <c r="O419" s="11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7.2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6"/>
      <c r="K420" s="7"/>
      <c r="L420" s="8"/>
      <c r="M420" s="9"/>
      <c r="N420" s="10"/>
      <c r="O420" s="11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7.2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6"/>
      <c r="K421" s="7"/>
      <c r="L421" s="8"/>
      <c r="M421" s="9"/>
      <c r="N421" s="10"/>
      <c r="O421" s="11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7.2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6"/>
      <c r="K422" s="7"/>
      <c r="L422" s="8"/>
      <c r="M422" s="9"/>
      <c r="N422" s="10"/>
      <c r="O422" s="11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7.2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6"/>
      <c r="K423" s="7"/>
      <c r="L423" s="8"/>
      <c r="M423" s="9"/>
      <c r="N423" s="10"/>
      <c r="O423" s="11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7.2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6"/>
      <c r="K424" s="7"/>
      <c r="L424" s="8"/>
      <c r="M424" s="9"/>
      <c r="N424" s="10"/>
      <c r="O424" s="11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7.2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6"/>
      <c r="K425" s="7"/>
      <c r="L425" s="8"/>
      <c r="M425" s="9"/>
      <c r="N425" s="10"/>
      <c r="O425" s="11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7.2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6"/>
      <c r="K426" s="7"/>
      <c r="L426" s="8"/>
      <c r="M426" s="9"/>
      <c r="N426" s="10"/>
      <c r="O426" s="11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7.2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6"/>
      <c r="K427" s="7"/>
      <c r="L427" s="8"/>
      <c r="M427" s="9"/>
      <c r="N427" s="10"/>
      <c r="O427" s="11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7.2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6"/>
      <c r="K428" s="7"/>
      <c r="L428" s="8"/>
      <c r="M428" s="9"/>
      <c r="N428" s="10"/>
      <c r="O428" s="11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7.2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6"/>
      <c r="K429" s="7"/>
      <c r="L429" s="8"/>
      <c r="M429" s="9"/>
      <c r="N429" s="10"/>
      <c r="O429" s="11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7.2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6"/>
      <c r="K430" s="7"/>
      <c r="L430" s="8"/>
      <c r="M430" s="9"/>
      <c r="N430" s="10"/>
      <c r="O430" s="11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7.2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6"/>
      <c r="K431" s="7"/>
      <c r="L431" s="8"/>
      <c r="M431" s="9"/>
      <c r="N431" s="10"/>
      <c r="O431" s="11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7.2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6"/>
      <c r="K432" s="7"/>
      <c r="L432" s="8"/>
      <c r="M432" s="9"/>
      <c r="N432" s="10"/>
      <c r="O432" s="11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7.2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6"/>
      <c r="K433" s="7"/>
      <c r="L433" s="8"/>
      <c r="M433" s="9"/>
      <c r="N433" s="10"/>
      <c r="O433" s="11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7.2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6"/>
      <c r="K434" s="7"/>
      <c r="L434" s="8"/>
      <c r="M434" s="9"/>
      <c r="N434" s="10"/>
      <c r="O434" s="11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7.2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6"/>
      <c r="K435" s="7"/>
      <c r="L435" s="8"/>
      <c r="M435" s="9"/>
      <c r="N435" s="10"/>
      <c r="O435" s="11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7.2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6"/>
      <c r="K436" s="7"/>
      <c r="L436" s="8"/>
      <c r="M436" s="9"/>
      <c r="N436" s="10"/>
      <c r="O436" s="11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7.2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6"/>
      <c r="K437" s="7"/>
      <c r="L437" s="8"/>
      <c r="M437" s="9"/>
      <c r="N437" s="10"/>
      <c r="O437" s="11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7.2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6"/>
      <c r="K438" s="7"/>
      <c r="L438" s="8"/>
      <c r="M438" s="9"/>
      <c r="N438" s="10"/>
      <c r="O438" s="11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7.2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6"/>
      <c r="K439" s="7"/>
      <c r="L439" s="8"/>
      <c r="M439" s="9"/>
      <c r="N439" s="10"/>
      <c r="O439" s="11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7.2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6"/>
      <c r="K440" s="7"/>
      <c r="L440" s="8"/>
      <c r="M440" s="9"/>
      <c r="N440" s="10"/>
      <c r="O440" s="11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7.2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6"/>
      <c r="K441" s="7"/>
      <c r="L441" s="8"/>
      <c r="M441" s="9"/>
      <c r="N441" s="10"/>
      <c r="O441" s="11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7.2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6"/>
      <c r="K442" s="7"/>
      <c r="L442" s="8"/>
      <c r="M442" s="9"/>
      <c r="N442" s="10"/>
      <c r="O442" s="11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7.2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6"/>
      <c r="K443" s="7"/>
      <c r="L443" s="8"/>
      <c r="M443" s="9"/>
      <c r="N443" s="10"/>
      <c r="O443" s="11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7.2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6"/>
      <c r="K444" s="7"/>
      <c r="L444" s="8"/>
      <c r="M444" s="9"/>
      <c r="N444" s="10"/>
      <c r="O444" s="11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7.2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6"/>
      <c r="K445" s="7"/>
      <c r="L445" s="8"/>
      <c r="M445" s="9"/>
      <c r="N445" s="10"/>
      <c r="O445" s="11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7.2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6"/>
      <c r="K446" s="7"/>
      <c r="L446" s="8"/>
      <c r="M446" s="9"/>
      <c r="N446" s="10"/>
      <c r="O446" s="11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7.2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6"/>
      <c r="K447" s="7"/>
      <c r="L447" s="8"/>
      <c r="M447" s="9"/>
      <c r="N447" s="10"/>
      <c r="O447" s="11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7.2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6"/>
      <c r="K448" s="7"/>
      <c r="L448" s="8"/>
      <c r="M448" s="9"/>
      <c r="N448" s="10"/>
      <c r="O448" s="11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7.2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6"/>
      <c r="K449" s="7"/>
      <c r="L449" s="8"/>
      <c r="M449" s="9"/>
      <c r="N449" s="10"/>
      <c r="O449" s="11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7.2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6"/>
      <c r="K450" s="7"/>
      <c r="L450" s="8"/>
      <c r="M450" s="9"/>
      <c r="N450" s="10"/>
      <c r="O450" s="11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7.2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6"/>
      <c r="K451" s="7"/>
      <c r="L451" s="8"/>
      <c r="M451" s="9"/>
      <c r="N451" s="10"/>
      <c r="O451" s="11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7.2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6"/>
      <c r="K452" s="7"/>
      <c r="L452" s="8"/>
      <c r="M452" s="9"/>
      <c r="N452" s="10"/>
      <c r="O452" s="11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7.2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6"/>
      <c r="K453" s="7"/>
      <c r="L453" s="8"/>
      <c r="M453" s="9"/>
      <c r="N453" s="10"/>
      <c r="O453" s="11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7.2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6"/>
      <c r="K454" s="7"/>
      <c r="L454" s="8"/>
      <c r="M454" s="9"/>
      <c r="N454" s="10"/>
      <c r="O454" s="11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7.2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6"/>
      <c r="K455" s="7"/>
      <c r="L455" s="8"/>
      <c r="M455" s="9"/>
      <c r="N455" s="10"/>
      <c r="O455" s="11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7.2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6"/>
      <c r="K456" s="7"/>
      <c r="L456" s="8"/>
      <c r="M456" s="9"/>
      <c r="N456" s="10"/>
      <c r="O456" s="11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7.2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6"/>
      <c r="K457" s="7"/>
      <c r="L457" s="8"/>
      <c r="M457" s="9"/>
      <c r="N457" s="10"/>
      <c r="O457" s="11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7.2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6"/>
      <c r="K458" s="7"/>
      <c r="L458" s="8"/>
      <c r="M458" s="9"/>
      <c r="N458" s="10"/>
      <c r="O458" s="11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7.2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6"/>
      <c r="K459" s="7"/>
      <c r="L459" s="8"/>
      <c r="M459" s="9"/>
      <c r="N459" s="10"/>
      <c r="O459" s="11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7.2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6"/>
      <c r="K460" s="7"/>
      <c r="L460" s="8"/>
      <c r="M460" s="9"/>
      <c r="N460" s="10"/>
      <c r="O460" s="11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7.2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6"/>
      <c r="K461" s="7"/>
      <c r="L461" s="8"/>
      <c r="M461" s="9"/>
      <c r="N461" s="10"/>
      <c r="O461" s="11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7.2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6"/>
      <c r="K462" s="7"/>
      <c r="L462" s="8"/>
      <c r="M462" s="9"/>
      <c r="N462" s="10"/>
      <c r="O462" s="11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7.2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6"/>
      <c r="K463" s="7"/>
      <c r="L463" s="8"/>
      <c r="M463" s="9"/>
      <c r="N463" s="10"/>
      <c r="O463" s="11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7.2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6"/>
      <c r="K464" s="7"/>
      <c r="L464" s="8"/>
      <c r="M464" s="9"/>
      <c r="N464" s="10"/>
      <c r="O464" s="11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7.2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6"/>
      <c r="K465" s="7"/>
      <c r="L465" s="8"/>
      <c r="M465" s="9"/>
      <c r="N465" s="10"/>
      <c r="O465" s="11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7.2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6"/>
      <c r="K466" s="7"/>
      <c r="L466" s="8"/>
      <c r="M466" s="9"/>
      <c r="N466" s="10"/>
      <c r="O466" s="11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7.2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6"/>
      <c r="K467" s="7"/>
      <c r="L467" s="8"/>
      <c r="M467" s="9"/>
      <c r="N467" s="10"/>
      <c r="O467" s="11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7.2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6"/>
      <c r="K468" s="7"/>
      <c r="L468" s="8"/>
      <c r="M468" s="9"/>
      <c r="N468" s="10"/>
      <c r="O468" s="11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7.2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6"/>
      <c r="K469" s="7"/>
      <c r="L469" s="8"/>
      <c r="M469" s="9"/>
      <c r="N469" s="10"/>
      <c r="O469" s="11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7.2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6"/>
      <c r="K470" s="7"/>
      <c r="L470" s="8"/>
      <c r="M470" s="9"/>
      <c r="N470" s="10"/>
      <c r="O470" s="11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7.2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6"/>
      <c r="K471" s="7"/>
      <c r="L471" s="8"/>
      <c r="M471" s="9"/>
      <c r="N471" s="10"/>
      <c r="O471" s="11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7.2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6"/>
      <c r="K472" s="7"/>
      <c r="L472" s="8"/>
      <c r="M472" s="9"/>
      <c r="N472" s="10"/>
      <c r="O472" s="11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7.2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6"/>
      <c r="K473" s="7"/>
      <c r="L473" s="8"/>
      <c r="M473" s="9"/>
      <c r="N473" s="10"/>
      <c r="O473" s="11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7.2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6"/>
      <c r="K474" s="7"/>
      <c r="L474" s="8"/>
      <c r="M474" s="9"/>
      <c r="N474" s="10"/>
      <c r="O474" s="11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7.2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6"/>
      <c r="K475" s="7"/>
      <c r="L475" s="8"/>
      <c r="M475" s="9"/>
      <c r="N475" s="10"/>
      <c r="O475" s="11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7.2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6"/>
      <c r="K476" s="7"/>
      <c r="L476" s="8"/>
      <c r="M476" s="9"/>
      <c r="N476" s="10"/>
      <c r="O476" s="11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7.2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6"/>
      <c r="K477" s="7"/>
      <c r="L477" s="8"/>
      <c r="M477" s="9"/>
      <c r="N477" s="10"/>
      <c r="O477" s="11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7.2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6"/>
      <c r="K478" s="7"/>
      <c r="L478" s="8"/>
      <c r="M478" s="9"/>
      <c r="N478" s="10"/>
      <c r="O478" s="11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7.2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6"/>
      <c r="K479" s="7"/>
      <c r="L479" s="8"/>
      <c r="M479" s="9"/>
      <c r="N479" s="10"/>
      <c r="O479" s="11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7.2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6"/>
      <c r="K480" s="7"/>
      <c r="L480" s="8"/>
      <c r="M480" s="9"/>
      <c r="N480" s="10"/>
      <c r="O480" s="11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7.2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6"/>
      <c r="K481" s="7"/>
      <c r="L481" s="8"/>
      <c r="M481" s="9"/>
      <c r="N481" s="10"/>
      <c r="O481" s="11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7.2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6"/>
      <c r="K482" s="7"/>
      <c r="L482" s="8"/>
      <c r="M482" s="9"/>
      <c r="N482" s="10"/>
      <c r="O482" s="11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7.2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6"/>
      <c r="K483" s="7"/>
      <c r="L483" s="8"/>
      <c r="M483" s="9"/>
      <c r="N483" s="10"/>
      <c r="O483" s="11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7.2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6"/>
      <c r="K484" s="7"/>
      <c r="L484" s="8"/>
      <c r="M484" s="9"/>
      <c r="N484" s="10"/>
      <c r="O484" s="11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7.2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6"/>
      <c r="K485" s="7"/>
      <c r="L485" s="8"/>
      <c r="M485" s="9"/>
      <c r="N485" s="10"/>
      <c r="O485" s="11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7.2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6"/>
      <c r="K486" s="7"/>
      <c r="L486" s="8"/>
      <c r="M486" s="9"/>
      <c r="N486" s="10"/>
      <c r="O486" s="11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7.2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6"/>
      <c r="K487" s="7"/>
      <c r="L487" s="8"/>
      <c r="M487" s="9"/>
      <c r="N487" s="10"/>
      <c r="O487" s="11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7.2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6"/>
      <c r="K488" s="7"/>
      <c r="L488" s="8"/>
      <c r="M488" s="9"/>
      <c r="N488" s="10"/>
      <c r="O488" s="11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7.2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6"/>
      <c r="K489" s="7"/>
      <c r="L489" s="8"/>
      <c r="M489" s="9"/>
      <c r="N489" s="10"/>
      <c r="O489" s="11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7.2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6"/>
      <c r="K490" s="7"/>
      <c r="L490" s="8"/>
      <c r="M490" s="9"/>
      <c r="N490" s="10"/>
      <c r="O490" s="11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7.2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6"/>
      <c r="K491" s="7"/>
      <c r="L491" s="8"/>
      <c r="M491" s="9"/>
      <c r="N491" s="10"/>
      <c r="O491" s="11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7.2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6"/>
      <c r="K492" s="7"/>
      <c r="L492" s="8"/>
      <c r="M492" s="9"/>
      <c r="N492" s="10"/>
      <c r="O492" s="11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7.2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6"/>
      <c r="K493" s="7"/>
      <c r="L493" s="8"/>
      <c r="M493" s="9"/>
      <c r="N493" s="10"/>
      <c r="O493" s="11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7.2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6"/>
      <c r="K494" s="7"/>
      <c r="L494" s="8"/>
      <c r="M494" s="9"/>
      <c r="N494" s="10"/>
      <c r="O494" s="11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7.2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6"/>
      <c r="K495" s="7"/>
      <c r="L495" s="8"/>
      <c r="M495" s="9"/>
      <c r="N495" s="10"/>
      <c r="O495" s="11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7.2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6"/>
      <c r="K496" s="7"/>
      <c r="L496" s="8"/>
      <c r="M496" s="9"/>
      <c r="N496" s="10"/>
      <c r="O496" s="11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7.2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6"/>
      <c r="K497" s="7"/>
      <c r="L497" s="8"/>
      <c r="M497" s="9"/>
      <c r="N497" s="10"/>
      <c r="O497" s="11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7.2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6"/>
      <c r="K498" s="7"/>
      <c r="L498" s="8"/>
      <c r="M498" s="9"/>
      <c r="N498" s="10"/>
      <c r="O498" s="11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7.2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6"/>
      <c r="K499" s="7"/>
      <c r="L499" s="8"/>
      <c r="M499" s="9"/>
      <c r="N499" s="10"/>
      <c r="O499" s="11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7.2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6"/>
      <c r="K500" s="7"/>
      <c r="L500" s="8"/>
      <c r="M500" s="9"/>
      <c r="N500" s="10"/>
      <c r="O500" s="11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7.2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6"/>
      <c r="K501" s="7"/>
      <c r="L501" s="8"/>
      <c r="M501" s="9"/>
      <c r="N501" s="10"/>
      <c r="O501" s="11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7.2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6"/>
      <c r="K502" s="7"/>
      <c r="L502" s="8"/>
      <c r="M502" s="9"/>
      <c r="N502" s="10"/>
      <c r="O502" s="11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7.2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6"/>
      <c r="K503" s="7"/>
      <c r="L503" s="8"/>
      <c r="M503" s="9"/>
      <c r="N503" s="10"/>
      <c r="O503" s="11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7.2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6"/>
      <c r="K504" s="7"/>
      <c r="L504" s="8"/>
      <c r="M504" s="9"/>
      <c r="N504" s="10"/>
      <c r="O504" s="11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7.2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6"/>
      <c r="K505" s="7"/>
      <c r="L505" s="8"/>
      <c r="M505" s="9"/>
      <c r="N505" s="10"/>
      <c r="O505" s="11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7.2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6"/>
      <c r="K506" s="7"/>
      <c r="L506" s="8"/>
      <c r="M506" s="9"/>
      <c r="N506" s="10"/>
      <c r="O506" s="11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7.2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6"/>
      <c r="K507" s="7"/>
      <c r="L507" s="8"/>
      <c r="M507" s="9"/>
      <c r="N507" s="10"/>
      <c r="O507" s="11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7.2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6"/>
      <c r="K508" s="7"/>
      <c r="L508" s="8"/>
      <c r="M508" s="9"/>
      <c r="N508" s="10"/>
      <c r="O508" s="11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7.2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6"/>
      <c r="K509" s="7"/>
      <c r="L509" s="8"/>
      <c r="M509" s="9"/>
      <c r="N509" s="10"/>
      <c r="O509" s="11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7.2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6"/>
      <c r="K510" s="7"/>
      <c r="L510" s="8"/>
      <c r="M510" s="9"/>
      <c r="N510" s="10"/>
      <c r="O510" s="11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7.2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6"/>
      <c r="K511" s="7"/>
      <c r="L511" s="8"/>
      <c r="M511" s="9"/>
      <c r="N511" s="10"/>
      <c r="O511" s="11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7.2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6"/>
      <c r="K512" s="7"/>
      <c r="L512" s="8"/>
      <c r="M512" s="9"/>
      <c r="N512" s="10"/>
      <c r="O512" s="11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7.2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6"/>
      <c r="K513" s="7"/>
      <c r="L513" s="8"/>
      <c r="M513" s="9"/>
      <c r="N513" s="10"/>
      <c r="O513" s="11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7.2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6"/>
      <c r="K514" s="7"/>
      <c r="L514" s="8"/>
      <c r="M514" s="9"/>
      <c r="N514" s="10"/>
      <c r="O514" s="11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7.2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6"/>
      <c r="K515" s="7"/>
      <c r="L515" s="8"/>
      <c r="M515" s="9"/>
      <c r="N515" s="10"/>
      <c r="O515" s="11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7.2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6"/>
      <c r="K516" s="7"/>
      <c r="L516" s="8"/>
      <c r="M516" s="9"/>
      <c r="N516" s="10"/>
      <c r="O516" s="11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7.25" customHeight="1" x14ac:dyDescent="0.3">
      <c r="D517" s="4"/>
      <c r="E517" s="4"/>
      <c r="G517" s="4"/>
    </row>
    <row r="518" spans="1:26" ht="17.25" customHeight="1" x14ac:dyDescent="0.3">
      <c r="D518" s="4"/>
      <c r="E518" s="4"/>
      <c r="G518" s="4"/>
    </row>
    <row r="519" spans="1:26" ht="17.25" customHeight="1" x14ac:dyDescent="0.25"/>
    <row r="520" spans="1:26" ht="17.25" customHeight="1" x14ac:dyDescent="0.25"/>
    <row r="521" spans="1:26" ht="17.25" customHeight="1" x14ac:dyDescent="0.25"/>
    <row r="522" spans="1:26" ht="17.25" customHeight="1" x14ac:dyDescent="0.25"/>
    <row r="523" spans="1:26" ht="17.25" customHeight="1" x14ac:dyDescent="0.25"/>
    <row r="524" spans="1:26" ht="17.25" customHeight="1" x14ac:dyDescent="0.25"/>
    <row r="525" spans="1:26" ht="17.25" customHeight="1" x14ac:dyDescent="0.25"/>
    <row r="526" spans="1:26" ht="17.25" customHeight="1" x14ac:dyDescent="0.25"/>
    <row r="527" spans="1:26" ht="17.25" customHeight="1" x14ac:dyDescent="0.25"/>
    <row r="528" spans="1:26" ht="17.25" customHeight="1" x14ac:dyDescent="0.25"/>
    <row r="529" ht="17.25" customHeight="1" x14ac:dyDescent="0.25"/>
    <row r="530" ht="17.25" customHeight="1" x14ac:dyDescent="0.25"/>
    <row r="531" ht="17.25" customHeight="1" x14ac:dyDescent="0.25"/>
    <row r="532" ht="17.25" customHeight="1" x14ac:dyDescent="0.25"/>
    <row r="533" ht="17.25" customHeight="1" x14ac:dyDescent="0.25"/>
    <row r="534" ht="17.25" customHeight="1" x14ac:dyDescent="0.25"/>
    <row r="535" ht="17.25" customHeight="1" x14ac:dyDescent="0.25"/>
    <row r="536" ht="17.25" customHeight="1" x14ac:dyDescent="0.25"/>
    <row r="537" ht="17.25" customHeight="1" x14ac:dyDescent="0.25"/>
    <row r="538" ht="17.25" customHeight="1" x14ac:dyDescent="0.25"/>
    <row r="539" ht="17.25" customHeight="1" x14ac:dyDescent="0.25"/>
    <row r="540" ht="17.25" customHeight="1" x14ac:dyDescent="0.25"/>
    <row r="541" ht="17.25" customHeight="1" x14ac:dyDescent="0.25"/>
    <row r="542" ht="17.25" customHeight="1" x14ac:dyDescent="0.25"/>
    <row r="543" ht="17.25" customHeight="1" x14ac:dyDescent="0.25"/>
    <row r="544" ht="17.25" customHeight="1" x14ac:dyDescent="0.25"/>
    <row r="545" ht="17.25" customHeight="1" x14ac:dyDescent="0.25"/>
    <row r="546" ht="17.25" customHeight="1" x14ac:dyDescent="0.25"/>
    <row r="547" ht="17.25" customHeight="1" x14ac:dyDescent="0.25"/>
    <row r="548" ht="17.25" customHeight="1" x14ac:dyDescent="0.25"/>
    <row r="549" ht="17.25" customHeight="1" x14ac:dyDescent="0.25"/>
    <row r="550" ht="17.25" customHeight="1" x14ac:dyDescent="0.25"/>
    <row r="551" ht="17.25" customHeight="1" x14ac:dyDescent="0.25"/>
    <row r="552" ht="17.25" customHeight="1" x14ac:dyDescent="0.25"/>
    <row r="553" ht="17.25" customHeight="1" x14ac:dyDescent="0.25"/>
    <row r="554" ht="17.25" customHeight="1" x14ac:dyDescent="0.25"/>
    <row r="555" ht="17.25" customHeight="1" x14ac:dyDescent="0.25"/>
    <row r="556" ht="17.25" customHeight="1" x14ac:dyDescent="0.25"/>
    <row r="557" ht="17.25" customHeight="1" x14ac:dyDescent="0.25"/>
    <row r="558" ht="17.25" customHeight="1" x14ac:dyDescent="0.25"/>
    <row r="559" ht="17.25" customHeight="1" x14ac:dyDescent="0.25"/>
    <row r="560" ht="17.25" customHeight="1" x14ac:dyDescent="0.25"/>
    <row r="561" ht="17.25" customHeight="1" x14ac:dyDescent="0.25"/>
    <row r="562" ht="17.25" customHeight="1" x14ac:dyDescent="0.25"/>
    <row r="563" ht="17.25" customHeight="1" x14ac:dyDescent="0.25"/>
    <row r="564" ht="17.25" customHeight="1" x14ac:dyDescent="0.25"/>
    <row r="565" ht="17.25" customHeight="1" x14ac:dyDescent="0.25"/>
    <row r="566" ht="17.25" customHeight="1" x14ac:dyDescent="0.25"/>
    <row r="567" ht="17.25" customHeight="1" x14ac:dyDescent="0.25"/>
    <row r="568" ht="17.25" customHeight="1" x14ac:dyDescent="0.25"/>
    <row r="569" ht="17.25" customHeight="1" x14ac:dyDescent="0.25"/>
    <row r="570" ht="17.25" customHeight="1" x14ac:dyDescent="0.25"/>
    <row r="571" ht="17.25" customHeight="1" x14ac:dyDescent="0.25"/>
    <row r="572" ht="17.25" customHeight="1" x14ac:dyDescent="0.25"/>
    <row r="573" ht="17.25" customHeight="1" x14ac:dyDescent="0.25"/>
    <row r="574" ht="17.25" customHeight="1" x14ac:dyDescent="0.25"/>
    <row r="575" ht="17.25" customHeight="1" x14ac:dyDescent="0.25"/>
    <row r="576" ht="17.25" customHeight="1" x14ac:dyDescent="0.25"/>
    <row r="577" ht="17.25" customHeight="1" x14ac:dyDescent="0.25"/>
    <row r="578" ht="17.25" customHeight="1" x14ac:dyDescent="0.25"/>
    <row r="579" ht="17.25" customHeight="1" x14ac:dyDescent="0.25"/>
    <row r="580" ht="17.25" customHeight="1" x14ac:dyDescent="0.25"/>
    <row r="581" ht="17.25" customHeight="1" x14ac:dyDescent="0.25"/>
    <row r="582" ht="17.25" customHeight="1" x14ac:dyDescent="0.25"/>
    <row r="583" ht="17.25" customHeight="1" x14ac:dyDescent="0.25"/>
    <row r="584" ht="17.25" customHeight="1" x14ac:dyDescent="0.25"/>
    <row r="585" ht="17.25" customHeight="1" x14ac:dyDescent="0.25"/>
    <row r="586" ht="17.25" customHeight="1" x14ac:dyDescent="0.25"/>
    <row r="587" ht="17.25" customHeight="1" x14ac:dyDescent="0.25"/>
    <row r="588" ht="17.25" customHeight="1" x14ac:dyDescent="0.25"/>
    <row r="589" ht="17.25" customHeight="1" x14ac:dyDescent="0.25"/>
    <row r="590" ht="17.25" customHeight="1" x14ac:dyDescent="0.25"/>
    <row r="591" ht="17.25" customHeight="1" x14ac:dyDescent="0.25"/>
    <row r="592" ht="17.25" customHeight="1" x14ac:dyDescent="0.25"/>
    <row r="593" ht="17.25" customHeight="1" x14ac:dyDescent="0.25"/>
    <row r="594" ht="17.25" customHeight="1" x14ac:dyDescent="0.25"/>
    <row r="595" ht="17.25" customHeight="1" x14ac:dyDescent="0.25"/>
    <row r="596" ht="17.25" customHeight="1" x14ac:dyDescent="0.25"/>
    <row r="597" ht="17.25" customHeight="1" x14ac:dyDescent="0.25"/>
    <row r="598" ht="17.25" customHeight="1" x14ac:dyDescent="0.25"/>
    <row r="599" ht="17.25" customHeight="1" x14ac:dyDescent="0.25"/>
    <row r="600" ht="17.25" customHeight="1" x14ac:dyDescent="0.25"/>
    <row r="601" ht="17.25" customHeight="1" x14ac:dyDescent="0.25"/>
    <row r="602" ht="17.25" customHeight="1" x14ac:dyDescent="0.25"/>
    <row r="603" ht="17.25" customHeight="1" x14ac:dyDescent="0.25"/>
    <row r="604" ht="17.25" customHeight="1" x14ac:dyDescent="0.25"/>
    <row r="605" ht="17.25" customHeight="1" x14ac:dyDescent="0.25"/>
    <row r="606" ht="17.25" customHeight="1" x14ac:dyDescent="0.25"/>
    <row r="607" ht="17.25" customHeight="1" x14ac:dyDescent="0.25"/>
    <row r="608" ht="17.25" customHeight="1" x14ac:dyDescent="0.25"/>
    <row r="609" ht="17.25" customHeight="1" x14ac:dyDescent="0.25"/>
    <row r="610" ht="17.25" customHeight="1" x14ac:dyDescent="0.25"/>
    <row r="611" ht="17.25" customHeight="1" x14ac:dyDescent="0.25"/>
    <row r="612" ht="17.25" customHeight="1" x14ac:dyDescent="0.25"/>
    <row r="613" ht="17.25" customHeight="1" x14ac:dyDescent="0.25"/>
    <row r="614" ht="17.25" customHeight="1" x14ac:dyDescent="0.25"/>
    <row r="615" ht="17.25" customHeight="1" x14ac:dyDescent="0.25"/>
    <row r="616" ht="17.25" customHeight="1" x14ac:dyDescent="0.25"/>
    <row r="617" ht="17.25" customHeight="1" x14ac:dyDescent="0.25"/>
    <row r="618" ht="17.25" customHeight="1" x14ac:dyDescent="0.25"/>
    <row r="619" ht="17.25" customHeight="1" x14ac:dyDescent="0.25"/>
    <row r="620" ht="17.25" customHeight="1" x14ac:dyDescent="0.25"/>
    <row r="621" ht="17.25" customHeight="1" x14ac:dyDescent="0.25"/>
    <row r="622" ht="17.25" customHeight="1" x14ac:dyDescent="0.25"/>
    <row r="623" ht="17.25" customHeight="1" x14ac:dyDescent="0.25"/>
    <row r="624" ht="17.25" customHeight="1" x14ac:dyDescent="0.25"/>
    <row r="625" ht="17.25" customHeight="1" x14ac:dyDescent="0.25"/>
    <row r="626" ht="17.25" customHeight="1" x14ac:dyDescent="0.25"/>
    <row r="627" ht="17.25" customHeight="1" x14ac:dyDescent="0.25"/>
    <row r="628" ht="17.25" customHeight="1" x14ac:dyDescent="0.25"/>
    <row r="629" ht="17.25" customHeight="1" x14ac:dyDescent="0.25"/>
    <row r="630" ht="17.25" customHeight="1" x14ac:dyDescent="0.25"/>
    <row r="631" ht="17.25" customHeight="1" x14ac:dyDescent="0.25"/>
    <row r="632" ht="17.25" customHeight="1" x14ac:dyDescent="0.25"/>
    <row r="633" ht="17.25" customHeight="1" x14ac:dyDescent="0.25"/>
    <row r="634" ht="17.25" customHeight="1" x14ac:dyDescent="0.25"/>
    <row r="635" ht="17.25" customHeight="1" x14ac:dyDescent="0.25"/>
    <row r="636" ht="17.25" customHeight="1" x14ac:dyDescent="0.25"/>
    <row r="637" ht="17.25" customHeight="1" x14ac:dyDescent="0.25"/>
    <row r="638" ht="17.25" customHeight="1" x14ac:dyDescent="0.25"/>
    <row r="639" ht="17.25" customHeight="1" x14ac:dyDescent="0.25"/>
    <row r="640" ht="17.25" customHeight="1" x14ac:dyDescent="0.25"/>
    <row r="641" ht="17.25" customHeight="1" x14ac:dyDescent="0.25"/>
    <row r="642" ht="17.25" customHeight="1" x14ac:dyDescent="0.25"/>
    <row r="643" ht="17.25" customHeight="1" x14ac:dyDescent="0.25"/>
    <row r="644" ht="17.25" customHeight="1" x14ac:dyDescent="0.25"/>
    <row r="645" ht="17.25" customHeight="1" x14ac:dyDescent="0.25"/>
    <row r="646" ht="17.25" customHeight="1" x14ac:dyDescent="0.25"/>
    <row r="647" ht="17.25" customHeight="1" x14ac:dyDescent="0.25"/>
    <row r="648" ht="17.25" customHeight="1" x14ac:dyDescent="0.25"/>
    <row r="649" ht="17.25" customHeight="1" x14ac:dyDescent="0.25"/>
    <row r="650" ht="17.25" customHeight="1" x14ac:dyDescent="0.25"/>
    <row r="651" ht="17.25" customHeight="1" x14ac:dyDescent="0.25"/>
    <row r="652" ht="17.25" customHeight="1" x14ac:dyDescent="0.25"/>
    <row r="653" ht="17.25" customHeight="1" x14ac:dyDescent="0.25"/>
    <row r="654" ht="17.25" customHeight="1" x14ac:dyDescent="0.25"/>
    <row r="655" ht="17.25" customHeight="1" x14ac:dyDescent="0.25"/>
    <row r="656" ht="17.25" customHeight="1" x14ac:dyDescent="0.25"/>
    <row r="657" ht="17.25" customHeight="1" x14ac:dyDescent="0.25"/>
    <row r="658" ht="17.25" customHeight="1" x14ac:dyDescent="0.25"/>
    <row r="659" ht="17.25" customHeight="1" x14ac:dyDescent="0.25"/>
    <row r="660" ht="17.25" customHeight="1" x14ac:dyDescent="0.25"/>
    <row r="661" ht="17.25" customHeight="1" x14ac:dyDescent="0.25"/>
    <row r="662" ht="17.25" customHeight="1" x14ac:dyDescent="0.25"/>
    <row r="663" ht="17.25" customHeight="1" x14ac:dyDescent="0.25"/>
    <row r="664" ht="17.25" customHeight="1" x14ac:dyDescent="0.25"/>
    <row r="665" ht="17.25" customHeight="1" x14ac:dyDescent="0.25"/>
    <row r="666" ht="17.25" customHeight="1" x14ac:dyDescent="0.25"/>
    <row r="667" ht="17.25" customHeight="1" x14ac:dyDescent="0.25"/>
    <row r="668" ht="17.25" customHeight="1" x14ac:dyDescent="0.25"/>
    <row r="669" ht="17.25" customHeight="1" x14ac:dyDescent="0.25"/>
    <row r="670" ht="17.25" customHeight="1" x14ac:dyDescent="0.25"/>
    <row r="671" ht="17.25" customHeight="1" x14ac:dyDescent="0.25"/>
    <row r="672" ht="17.25" customHeight="1" x14ac:dyDescent="0.25"/>
    <row r="673" ht="17.25" customHeight="1" x14ac:dyDescent="0.25"/>
    <row r="674" ht="17.25" customHeight="1" x14ac:dyDescent="0.25"/>
    <row r="675" ht="17.25" customHeight="1" x14ac:dyDescent="0.25"/>
    <row r="676" ht="17.25" customHeight="1" x14ac:dyDescent="0.25"/>
    <row r="677" ht="17.25" customHeight="1" x14ac:dyDescent="0.25"/>
    <row r="678" ht="17.25" customHeight="1" x14ac:dyDescent="0.25"/>
    <row r="679" ht="17.25" customHeight="1" x14ac:dyDescent="0.25"/>
    <row r="680" ht="17.25" customHeight="1" x14ac:dyDescent="0.25"/>
    <row r="681" ht="17.25" customHeight="1" x14ac:dyDescent="0.25"/>
    <row r="682" ht="17.25" customHeight="1" x14ac:dyDescent="0.25"/>
    <row r="683" ht="17.25" customHeight="1" x14ac:dyDescent="0.25"/>
    <row r="684" ht="17.25" customHeight="1" x14ac:dyDescent="0.25"/>
    <row r="685" ht="17.25" customHeight="1" x14ac:dyDescent="0.25"/>
    <row r="686" ht="17.25" customHeight="1" x14ac:dyDescent="0.25"/>
    <row r="687" ht="17.25" customHeight="1" x14ac:dyDescent="0.25"/>
    <row r="688" ht="17.25" customHeight="1" x14ac:dyDescent="0.25"/>
    <row r="689" ht="17.25" customHeight="1" x14ac:dyDescent="0.25"/>
    <row r="690" ht="17.25" customHeight="1" x14ac:dyDescent="0.25"/>
    <row r="691" ht="17.25" customHeight="1" x14ac:dyDescent="0.25"/>
    <row r="692" ht="17.25" customHeight="1" x14ac:dyDescent="0.25"/>
    <row r="693" ht="17.25" customHeight="1" x14ac:dyDescent="0.25"/>
    <row r="694" ht="17.25" customHeight="1" x14ac:dyDescent="0.25"/>
    <row r="695" ht="17.25" customHeight="1" x14ac:dyDescent="0.25"/>
    <row r="696" ht="17.25" customHeight="1" x14ac:dyDescent="0.25"/>
    <row r="697" ht="17.25" customHeight="1" x14ac:dyDescent="0.25"/>
    <row r="698" ht="17.25" customHeight="1" x14ac:dyDescent="0.25"/>
    <row r="699" ht="17.25" customHeight="1" x14ac:dyDescent="0.25"/>
    <row r="700" ht="17.25" customHeight="1" x14ac:dyDescent="0.25"/>
    <row r="701" ht="17.25" customHeight="1" x14ac:dyDescent="0.25"/>
    <row r="702" ht="17.25" customHeight="1" x14ac:dyDescent="0.25"/>
    <row r="703" ht="17.25" customHeight="1" x14ac:dyDescent="0.25"/>
    <row r="704" ht="17.25" customHeight="1" x14ac:dyDescent="0.25"/>
    <row r="705" ht="17.25" customHeight="1" x14ac:dyDescent="0.25"/>
    <row r="706" ht="17.25" customHeight="1" x14ac:dyDescent="0.25"/>
    <row r="707" ht="17.25" customHeight="1" x14ac:dyDescent="0.25"/>
    <row r="708" ht="17.25" customHeight="1" x14ac:dyDescent="0.25"/>
    <row r="709" ht="17.25" customHeight="1" x14ac:dyDescent="0.25"/>
    <row r="710" ht="17.25" customHeight="1" x14ac:dyDescent="0.25"/>
    <row r="711" ht="17.25" customHeight="1" x14ac:dyDescent="0.25"/>
    <row r="712" ht="17.25" customHeight="1" x14ac:dyDescent="0.25"/>
    <row r="713" ht="17.25" customHeight="1" x14ac:dyDescent="0.25"/>
    <row r="714" ht="17.25" customHeight="1" x14ac:dyDescent="0.25"/>
    <row r="715" ht="17.25" customHeight="1" x14ac:dyDescent="0.25"/>
    <row r="716" ht="17.25" customHeight="1" x14ac:dyDescent="0.25"/>
    <row r="717" ht="17.25" customHeight="1" x14ac:dyDescent="0.25"/>
    <row r="718" ht="17.25" customHeight="1" x14ac:dyDescent="0.25"/>
    <row r="719" ht="17.25" customHeight="1" x14ac:dyDescent="0.25"/>
    <row r="720" ht="17.25" customHeight="1" x14ac:dyDescent="0.25"/>
    <row r="721" ht="17.25" customHeight="1" x14ac:dyDescent="0.25"/>
    <row r="722" ht="17.25" customHeight="1" x14ac:dyDescent="0.25"/>
    <row r="723" ht="17.25" customHeight="1" x14ac:dyDescent="0.25"/>
    <row r="724" ht="17.25" customHeight="1" x14ac:dyDescent="0.25"/>
    <row r="725" ht="17.25" customHeight="1" x14ac:dyDescent="0.25"/>
    <row r="726" ht="17.25" customHeight="1" x14ac:dyDescent="0.25"/>
    <row r="727" ht="17.25" customHeight="1" x14ac:dyDescent="0.25"/>
    <row r="728" ht="17.25" customHeight="1" x14ac:dyDescent="0.25"/>
    <row r="729" ht="17.25" customHeight="1" x14ac:dyDescent="0.25"/>
    <row r="730" ht="17.25" customHeight="1" x14ac:dyDescent="0.25"/>
    <row r="731" ht="17.25" customHeight="1" x14ac:dyDescent="0.25"/>
    <row r="732" ht="17.25" customHeight="1" x14ac:dyDescent="0.25"/>
    <row r="733" ht="17.25" customHeight="1" x14ac:dyDescent="0.25"/>
    <row r="734" ht="17.25" customHeight="1" x14ac:dyDescent="0.25"/>
    <row r="735" ht="17.25" customHeight="1" x14ac:dyDescent="0.25"/>
    <row r="736" ht="17.25" customHeight="1" x14ac:dyDescent="0.25"/>
    <row r="737" ht="17.25" customHeight="1" x14ac:dyDescent="0.25"/>
    <row r="738" ht="17.25" customHeight="1" x14ac:dyDescent="0.25"/>
    <row r="739" ht="17.25" customHeight="1" x14ac:dyDescent="0.25"/>
    <row r="740" ht="17.25" customHeight="1" x14ac:dyDescent="0.25"/>
    <row r="741" ht="17.25" customHeight="1" x14ac:dyDescent="0.25"/>
    <row r="742" ht="17.25" customHeight="1" x14ac:dyDescent="0.25"/>
    <row r="743" ht="17.25" customHeight="1" x14ac:dyDescent="0.25"/>
    <row r="744" ht="17.25" customHeight="1" x14ac:dyDescent="0.25"/>
    <row r="745" ht="17.25" customHeight="1" x14ac:dyDescent="0.25"/>
    <row r="746" ht="17.25" customHeight="1" x14ac:dyDescent="0.25"/>
    <row r="747" ht="17.25" customHeight="1" x14ac:dyDescent="0.25"/>
    <row r="748" ht="17.25" customHeight="1" x14ac:dyDescent="0.25"/>
    <row r="749" ht="17.25" customHeight="1" x14ac:dyDescent="0.25"/>
    <row r="750" ht="17.25" customHeight="1" x14ac:dyDescent="0.25"/>
    <row r="751" ht="17.25" customHeight="1" x14ac:dyDescent="0.25"/>
    <row r="752" ht="17.25" customHeight="1" x14ac:dyDescent="0.25"/>
    <row r="753" ht="17.25" customHeight="1" x14ac:dyDescent="0.25"/>
    <row r="754" ht="17.25" customHeight="1" x14ac:dyDescent="0.25"/>
    <row r="755" ht="17.25" customHeight="1" x14ac:dyDescent="0.25"/>
    <row r="756" ht="17.25" customHeight="1" x14ac:dyDescent="0.25"/>
    <row r="757" ht="17.25" customHeight="1" x14ac:dyDescent="0.25"/>
    <row r="758" ht="17.25" customHeight="1" x14ac:dyDescent="0.25"/>
    <row r="759" ht="17.25" customHeight="1" x14ac:dyDescent="0.25"/>
    <row r="760" ht="17.25" customHeight="1" x14ac:dyDescent="0.25"/>
    <row r="761" ht="17.25" customHeight="1" x14ac:dyDescent="0.25"/>
    <row r="762" ht="17.25" customHeight="1" x14ac:dyDescent="0.25"/>
    <row r="763" ht="17.25" customHeight="1" x14ac:dyDescent="0.25"/>
    <row r="764" ht="17.25" customHeight="1" x14ac:dyDescent="0.25"/>
    <row r="765" ht="17.25" customHeight="1" x14ac:dyDescent="0.25"/>
    <row r="766" ht="17.25" customHeight="1" x14ac:dyDescent="0.25"/>
    <row r="767" ht="17.25" customHeight="1" x14ac:dyDescent="0.25"/>
    <row r="768" ht="17.25" customHeight="1" x14ac:dyDescent="0.25"/>
    <row r="769" ht="17.25" customHeight="1" x14ac:dyDescent="0.25"/>
    <row r="770" ht="17.25" customHeight="1" x14ac:dyDescent="0.25"/>
    <row r="771" ht="17.25" customHeight="1" x14ac:dyDescent="0.25"/>
    <row r="772" ht="17.25" customHeight="1" x14ac:dyDescent="0.25"/>
    <row r="773" ht="17.25" customHeight="1" x14ac:dyDescent="0.25"/>
    <row r="774" ht="17.25" customHeight="1" x14ac:dyDescent="0.25"/>
    <row r="775" ht="17.25" customHeight="1" x14ac:dyDescent="0.25"/>
    <row r="776" ht="17.25" customHeight="1" x14ac:dyDescent="0.25"/>
    <row r="777" ht="17.25" customHeight="1" x14ac:dyDescent="0.25"/>
    <row r="778" ht="17.25" customHeight="1" x14ac:dyDescent="0.25"/>
    <row r="779" ht="17.25" customHeight="1" x14ac:dyDescent="0.25"/>
    <row r="780" ht="17.25" customHeight="1" x14ac:dyDescent="0.25"/>
    <row r="781" ht="17.25" customHeight="1" x14ac:dyDescent="0.25"/>
    <row r="782" ht="17.25" customHeight="1" x14ac:dyDescent="0.25"/>
    <row r="783" ht="17.25" customHeight="1" x14ac:dyDescent="0.25"/>
    <row r="784" ht="17.25" customHeight="1" x14ac:dyDescent="0.25"/>
    <row r="785" ht="17.25" customHeight="1" x14ac:dyDescent="0.25"/>
    <row r="786" ht="17.25" customHeight="1" x14ac:dyDescent="0.25"/>
    <row r="787" ht="17.25" customHeight="1" x14ac:dyDescent="0.25"/>
    <row r="788" ht="17.25" customHeight="1" x14ac:dyDescent="0.25"/>
    <row r="789" ht="17.25" customHeight="1" x14ac:dyDescent="0.25"/>
    <row r="790" ht="17.25" customHeight="1" x14ac:dyDescent="0.25"/>
    <row r="791" ht="17.25" customHeight="1" x14ac:dyDescent="0.25"/>
    <row r="792" ht="17.25" customHeight="1" x14ac:dyDescent="0.25"/>
    <row r="793" ht="17.25" customHeight="1" x14ac:dyDescent="0.25"/>
    <row r="794" ht="17.25" customHeight="1" x14ac:dyDescent="0.25"/>
    <row r="795" ht="17.25" customHeight="1" x14ac:dyDescent="0.25"/>
    <row r="796" ht="17.25" customHeight="1" x14ac:dyDescent="0.25"/>
    <row r="797" ht="17.25" customHeight="1" x14ac:dyDescent="0.25"/>
    <row r="798" ht="17.25" customHeight="1" x14ac:dyDescent="0.25"/>
    <row r="799" ht="17.25" customHeight="1" x14ac:dyDescent="0.25"/>
    <row r="800" ht="17.25" customHeight="1" x14ac:dyDescent="0.25"/>
    <row r="801" ht="17.25" customHeight="1" x14ac:dyDescent="0.25"/>
    <row r="802" ht="17.25" customHeight="1" x14ac:dyDescent="0.25"/>
    <row r="803" ht="17.25" customHeight="1" x14ac:dyDescent="0.25"/>
    <row r="804" ht="17.25" customHeight="1" x14ac:dyDescent="0.25"/>
    <row r="805" ht="17.25" customHeight="1" x14ac:dyDescent="0.25"/>
    <row r="806" ht="17.25" customHeight="1" x14ac:dyDescent="0.25"/>
    <row r="807" ht="17.25" customHeight="1" x14ac:dyDescent="0.25"/>
    <row r="808" ht="17.25" customHeight="1" x14ac:dyDescent="0.25"/>
    <row r="809" ht="17.25" customHeight="1" x14ac:dyDescent="0.25"/>
    <row r="810" ht="17.25" customHeight="1" x14ac:dyDescent="0.25"/>
    <row r="811" ht="17.25" customHeight="1" x14ac:dyDescent="0.25"/>
    <row r="812" ht="17.25" customHeight="1" x14ac:dyDescent="0.25"/>
    <row r="813" ht="17.25" customHeight="1" x14ac:dyDescent="0.25"/>
    <row r="814" ht="17.25" customHeight="1" x14ac:dyDescent="0.25"/>
    <row r="815" ht="17.25" customHeight="1" x14ac:dyDescent="0.25"/>
    <row r="816" ht="17.25" customHeight="1" x14ac:dyDescent="0.25"/>
    <row r="817" ht="17.25" customHeight="1" x14ac:dyDescent="0.25"/>
    <row r="818" ht="17.25" customHeight="1" x14ac:dyDescent="0.25"/>
    <row r="819" ht="17.25" customHeight="1" x14ac:dyDescent="0.25"/>
    <row r="820" ht="17.25" customHeight="1" x14ac:dyDescent="0.25"/>
    <row r="821" ht="17.25" customHeight="1" x14ac:dyDescent="0.25"/>
    <row r="822" ht="17.25" customHeight="1" x14ac:dyDescent="0.25"/>
    <row r="823" ht="17.25" customHeight="1" x14ac:dyDescent="0.25"/>
    <row r="824" ht="17.25" customHeight="1" x14ac:dyDescent="0.25"/>
    <row r="825" ht="17.25" customHeight="1" x14ac:dyDescent="0.25"/>
    <row r="826" ht="17.25" customHeight="1" x14ac:dyDescent="0.25"/>
    <row r="827" ht="17.25" customHeight="1" x14ac:dyDescent="0.25"/>
    <row r="828" ht="17.25" customHeight="1" x14ac:dyDescent="0.25"/>
    <row r="829" ht="17.25" customHeight="1" x14ac:dyDescent="0.25"/>
    <row r="830" ht="17.25" customHeight="1" x14ac:dyDescent="0.25"/>
    <row r="831" ht="17.25" customHeight="1" x14ac:dyDescent="0.25"/>
    <row r="832" ht="17.25" customHeight="1" x14ac:dyDescent="0.25"/>
    <row r="833" ht="17.25" customHeight="1" x14ac:dyDescent="0.25"/>
    <row r="834" ht="17.25" customHeight="1" x14ac:dyDescent="0.25"/>
    <row r="835" ht="17.25" customHeight="1" x14ac:dyDescent="0.25"/>
    <row r="836" ht="17.25" customHeight="1" x14ac:dyDescent="0.25"/>
    <row r="837" ht="17.25" customHeight="1" x14ac:dyDescent="0.25"/>
    <row r="838" ht="17.25" customHeight="1" x14ac:dyDescent="0.25"/>
    <row r="839" ht="17.25" customHeight="1" x14ac:dyDescent="0.25"/>
    <row r="840" ht="17.25" customHeight="1" x14ac:dyDescent="0.25"/>
    <row r="841" ht="17.25" customHeight="1" x14ac:dyDescent="0.25"/>
    <row r="842" ht="17.25" customHeight="1" x14ac:dyDescent="0.25"/>
    <row r="843" ht="17.25" customHeight="1" x14ac:dyDescent="0.25"/>
    <row r="844" ht="17.25" customHeight="1" x14ac:dyDescent="0.25"/>
    <row r="845" ht="17.25" customHeight="1" x14ac:dyDescent="0.25"/>
    <row r="846" ht="17.25" customHeight="1" x14ac:dyDescent="0.25"/>
    <row r="847" ht="17.25" customHeight="1" x14ac:dyDescent="0.25"/>
    <row r="848" ht="17.25" customHeight="1" x14ac:dyDescent="0.25"/>
    <row r="849" ht="17.25" customHeight="1" x14ac:dyDescent="0.25"/>
    <row r="850" ht="17.25" customHeight="1" x14ac:dyDescent="0.25"/>
    <row r="851" ht="17.25" customHeight="1" x14ac:dyDescent="0.25"/>
    <row r="852" ht="17.25" customHeight="1" x14ac:dyDescent="0.25"/>
    <row r="853" ht="17.25" customHeight="1" x14ac:dyDescent="0.25"/>
    <row r="854" ht="17.25" customHeight="1" x14ac:dyDescent="0.25"/>
    <row r="855" ht="17.25" customHeight="1" x14ac:dyDescent="0.25"/>
    <row r="856" ht="17.25" customHeight="1" x14ac:dyDescent="0.25"/>
    <row r="857" ht="17.25" customHeight="1" x14ac:dyDescent="0.25"/>
    <row r="858" ht="17.25" customHeight="1" x14ac:dyDescent="0.25"/>
    <row r="859" ht="17.25" customHeight="1" x14ac:dyDescent="0.25"/>
    <row r="860" ht="17.25" customHeight="1" x14ac:dyDescent="0.25"/>
    <row r="861" ht="17.25" customHeight="1" x14ac:dyDescent="0.25"/>
    <row r="862" ht="17.25" customHeight="1" x14ac:dyDescent="0.25"/>
    <row r="863" ht="17.25" customHeight="1" x14ac:dyDescent="0.25"/>
    <row r="864" ht="17.25" customHeight="1" x14ac:dyDescent="0.25"/>
    <row r="865" ht="17.25" customHeight="1" x14ac:dyDescent="0.25"/>
    <row r="866" ht="17.25" customHeight="1" x14ac:dyDescent="0.25"/>
    <row r="867" ht="17.25" customHeight="1" x14ac:dyDescent="0.25"/>
    <row r="868" ht="17.25" customHeight="1" x14ac:dyDescent="0.25"/>
    <row r="869" ht="17.25" customHeight="1" x14ac:dyDescent="0.25"/>
    <row r="870" ht="17.25" customHeight="1" x14ac:dyDescent="0.25"/>
  </sheetData>
  <sheetProtection selectLockedCells="1" selectUnlockedCells="1"/>
  <autoFilter ref="A3:L388"/>
  <hyperlinks>
    <hyperlink ref="D1" r:id="rId1" display="tel:+7(499)707-77-85"/>
    <hyperlink ref="E1" r:id="rId2" display="tel:+7(965)330-98-18"/>
    <hyperlink ref="H1" r:id="rId3"/>
  </hyperlink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001"/>
  <sheetViews>
    <sheetView workbookViewId="0">
      <selection sqref="A1:IV1"/>
    </sheetView>
  </sheetViews>
  <sheetFormatPr defaultColWidth="14.44140625" defaultRowHeight="15" customHeight="1" x14ac:dyDescent="0.25"/>
  <cols>
    <col min="1" max="1" width="21.109375" style="1" customWidth="1"/>
    <col min="2" max="3" width="25.5546875" style="1" customWidth="1"/>
    <col min="4" max="4" width="21.88671875" style="1" customWidth="1"/>
    <col min="5" max="5" width="79.44140625" style="1" customWidth="1"/>
    <col min="6" max="6" width="20.6640625" style="1" customWidth="1"/>
    <col min="7" max="7" width="21.33203125" style="1" customWidth="1"/>
    <col min="8" max="8" width="14.44140625" style="1"/>
    <col min="9" max="9" width="20.5546875" style="1" customWidth="1"/>
    <col min="10" max="11" width="21.33203125" style="1" customWidth="1"/>
    <col min="12" max="12" width="24.5546875" style="1" customWidth="1"/>
    <col min="13" max="13" width="25.88671875" style="1" customWidth="1"/>
    <col min="14" max="14" width="16.6640625" style="1" customWidth="1"/>
    <col min="15" max="15" width="13.6640625" style="1" customWidth="1"/>
    <col min="16" max="16" width="74.44140625" style="1" customWidth="1"/>
    <col min="17" max="26" width="21.109375" style="1" customWidth="1"/>
    <col min="27" max="16384" width="14.44140625" style="1"/>
  </cols>
  <sheetData>
    <row r="1" spans="1:26" ht="28.2" customHeight="1" x14ac:dyDescent="0.4">
      <c r="A1" s="128" t="s">
        <v>316</v>
      </c>
      <c r="B1" s="129"/>
      <c r="C1" s="131" t="s">
        <v>317</v>
      </c>
      <c r="D1" s="132"/>
      <c r="E1" s="130" t="s">
        <v>318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26.25" customHeight="1" x14ac:dyDescent="0.3">
      <c r="A2" s="4"/>
      <c r="B2" s="4"/>
      <c r="C2" s="5" t="s">
        <v>0</v>
      </c>
      <c r="D2" s="5"/>
      <c r="E2" s="4"/>
      <c r="F2" s="4"/>
      <c r="G2" s="4"/>
      <c r="H2" s="4"/>
      <c r="I2" s="4"/>
      <c r="J2" s="4"/>
      <c r="K2" s="6"/>
      <c r="L2" s="4" t="s">
        <v>2</v>
      </c>
      <c r="M2" s="9">
        <f>SUM(M4:M32)</f>
        <v>52616462.850000001</v>
      </c>
      <c r="N2" s="9"/>
      <c r="O2" s="10"/>
      <c r="P2" s="11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1.5" customHeight="1" x14ac:dyDescent="0.3">
      <c r="A3" s="4" t="s">
        <v>142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4" t="s">
        <v>10</v>
      </c>
      <c r="J3" s="12" t="s">
        <v>11</v>
      </c>
      <c r="K3" s="15" t="s">
        <v>12</v>
      </c>
      <c r="L3" s="49" t="s">
        <v>13</v>
      </c>
      <c r="M3" s="12" t="s">
        <v>14</v>
      </c>
      <c r="N3" s="18" t="s">
        <v>15</v>
      </c>
      <c r="O3" s="19" t="s">
        <v>16</v>
      </c>
      <c r="P3" s="12" t="s">
        <v>17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hidden="1" customHeight="1" x14ac:dyDescent="0.3">
      <c r="A4" s="31"/>
      <c r="B4" s="20" t="s">
        <v>143</v>
      </c>
      <c r="C4" s="21"/>
      <c r="D4" s="22"/>
      <c r="E4" s="23"/>
      <c r="F4" s="20"/>
      <c r="G4" s="20"/>
      <c r="H4" s="21"/>
      <c r="I4" s="24"/>
      <c r="J4" s="25">
        <f t="shared" ref="J4:J42" si="0">I4-K4</f>
        <v>0</v>
      </c>
      <c r="K4" s="26"/>
      <c r="L4" s="29">
        <v>3600</v>
      </c>
      <c r="M4" s="29">
        <f t="shared" ref="M4:M42" si="1">J4*L4</f>
        <v>0</v>
      </c>
      <c r="N4" s="20"/>
      <c r="O4" s="30"/>
      <c r="P4" s="29"/>
      <c r="Q4" s="20"/>
      <c r="R4" s="21"/>
      <c r="S4" s="22"/>
      <c r="T4" s="23"/>
      <c r="U4" s="31"/>
      <c r="V4" s="31"/>
      <c r="W4" s="31"/>
      <c r="X4" s="31"/>
      <c r="Y4" s="31"/>
      <c r="Z4" s="31"/>
    </row>
    <row r="5" spans="1:26" ht="17.25" hidden="1" customHeight="1" x14ac:dyDescent="0.3">
      <c r="A5" s="31"/>
      <c r="B5" s="20" t="s">
        <v>143</v>
      </c>
      <c r="C5" s="21"/>
      <c r="D5" s="22"/>
      <c r="E5" s="23"/>
      <c r="F5" s="20"/>
      <c r="G5" s="20"/>
      <c r="H5" s="21"/>
      <c r="I5" s="24"/>
      <c r="J5" s="25">
        <f t="shared" si="0"/>
        <v>0</v>
      </c>
      <c r="K5" s="26"/>
      <c r="L5" s="29">
        <v>2850</v>
      </c>
      <c r="M5" s="29">
        <f t="shared" si="1"/>
        <v>0</v>
      </c>
      <c r="N5" s="29"/>
      <c r="O5" s="30"/>
      <c r="P5" s="29"/>
      <c r="Q5" s="20"/>
      <c r="R5" s="21"/>
      <c r="S5" s="22"/>
      <c r="T5" s="23"/>
      <c r="U5" s="31"/>
      <c r="V5" s="31"/>
      <c r="W5" s="31"/>
      <c r="X5" s="31"/>
      <c r="Y5" s="31"/>
      <c r="Z5" s="31"/>
    </row>
    <row r="6" spans="1:26" ht="17.25" hidden="1" customHeight="1" x14ac:dyDescent="0.3">
      <c r="A6" s="31"/>
      <c r="B6" s="20" t="s">
        <v>143</v>
      </c>
      <c r="C6" s="21"/>
      <c r="D6" s="22"/>
      <c r="E6" s="23"/>
      <c r="F6" s="20"/>
      <c r="G6" s="20"/>
      <c r="H6" s="21"/>
      <c r="I6" s="24"/>
      <c r="J6" s="25">
        <f t="shared" si="0"/>
        <v>0</v>
      </c>
      <c r="K6" s="26"/>
      <c r="L6" s="29">
        <v>1700</v>
      </c>
      <c r="M6" s="29">
        <f t="shared" si="1"/>
        <v>0</v>
      </c>
      <c r="N6" s="20"/>
      <c r="O6" s="30"/>
      <c r="P6" s="29"/>
      <c r="Q6" s="20"/>
      <c r="R6" s="21"/>
      <c r="S6" s="22"/>
      <c r="T6" s="23"/>
      <c r="U6" s="31"/>
      <c r="V6" s="31"/>
      <c r="W6" s="31"/>
      <c r="X6" s="31"/>
      <c r="Y6" s="31"/>
      <c r="Z6" s="31"/>
    </row>
    <row r="7" spans="1:26" ht="17.25" hidden="1" customHeight="1" x14ac:dyDescent="0.3">
      <c r="A7" s="31"/>
      <c r="B7" s="20" t="s">
        <v>143</v>
      </c>
      <c r="C7" s="21"/>
      <c r="D7" s="22"/>
      <c r="E7" s="23"/>
      <c r="F7" s="20"/>
      <c r="G7" s="20"/>
      <c r="H7" s="21"/>
      <c r="I7" s="24"/>
      <c r="J7" s="25">
        <f t="shared" si="0"/>
        <v>0</v>
      </c>
      <c r="K7" s="26"/>
      <c r="L7" s="29">
        <v>3800</v>
      </c>
      <c r="M7" s="29">
        <f t="shared" si="1"/>
        <v>0</v>
      </c>
      <c r="N7" s="29"/>
      <c r="O7" s="30"/>
      <c r="P7" s="29"/>
      <c r="Q7" s="20"/>
      <c r="R7" s="21"/>
      <c r="S7" s="22"/>
      <c r="T7" s="23"/>
      <c r="U7" s="31"/>
      <c r="V7" s="31"/>
      <c r="W7" s="31"/>
      <c r="X7" s="31"/>
      <c r="Y7" s="31"/>
      <c r="Z7" s="31"/>
    </row>
    <row r="8" spans="1:26" ht="17.25" hidden="1" customHeight="1" x14ac:dyDescent="0.3">
      <c r="A8" s="31"/>
      <c r="B8" s="20" t="s">
        <v>143</v>
      </c>
      <c r="C8" s="21"/>
      <c r="D8" s="23"/>
      <c r="E8" s="50"/>
      <c r="F8" s="21"/>
      <c r="G8" s="20"/>
      <c r="H8" s="21"/>
      <c r="I8" s="24"/>
      <c r="J8" s="25">
        <f t="shared" si="0"/>
        <v>0</v>
      </c>
      <c r="K8" s="26"/>
      <c r="L8" s="29">
        <v>1250</v>
      </c>
      <c r="M8" s="29">
        <f t="shared" si="1"/>
        <v>0</v>
      </c>
      <c r="N8" s="20"/>
      <c r="O8" s="30"/>
      <c r="P8" s="29"/>
      <c r="Q8" s="20"/>
      <c r="R8" s="21"/>
      <c r="S8" s="22"/>
      <c r="T8" s="23"/>
      <c r="U8" s="31"/>
      <c r="V8" s="31"/>
      <c r="W8" s="31"/>
      <c r="X8" s="31"/>
      <c r="Y8" s="31"/>
      <c r="Z8" s="31"/>
    </row>
    <row r="9" spans="1:26" ht="18" hidden="1" customHeight="1" x14ac:dyDescent="0.3">
      <c r="A9" s="31"/>
      <c r="B9" s="20" t="s">
        <v>143</v>
      </c>
      <c r="C9" s="21"/>
      <c r="D9" s="23"/>
      <c r="E9" s="50"/>
      <c r="F9" s="21"/>
      <c r="G9" s="20"/>
      <c r="H9" s="21"/>
      <c r="I9" s="24"/>
      <c r="J9" s="25">
        <f t="shared" si="0"/>
        <v>0</v>
      </c>
      <c r="K9" s="26"/>
      <c r="L9" s="29">
        <v>1300</v>
      </c>
      <c r="M9" s="29">
        <f t="shared" si="1"/>
        <v>0</v>
      </c>
      <c r="N9" s="29"/>
      <c r="O9" s="30"/>
      <c r="P9" s="29"/>
      <c r="Q9" s="20"/>
      <c r="R9" s="21"/>
      <c r="S9" s="22"/>
      <c r="T9" s="23"/>
      <c r="U9" s="31"/>
      <c r="V9" s="31"/>
      <c r="W9" s="31"/>
      <c r="X9" s="31"/>
      <c r="Y9" s="31"/>
      <c r="Z9" s="31"/>
    </row>
    <row r="10" spans="1:26" ht="17.25" hidden="1" customHeight="1" x14ac:dyDescent="0.3">
      <c r="A10" s="31"/>
      <c r="B10" s="20" t="s">
        <v>143</v>
      </c>
      <c r="C10" s="21"/>
      <c r="D10" s="22"/>
      <c r="E10" s="23"/>
      <c r="F10" s="20"/>
      <c r="G10" s="20"/>
      <c r="H10" s="21"/>
      <c r="I10" s="24"/>
      <c r="J10" s="25">
        <f t="shared" si="0"/>
        <v>0</v>
      </c>
      <c r="K10" s="26"/>
      <c r="L10" s="29">
        <v>2700</v>
      </c>
      <c r="M10" s="29">
        <f t="shared" si="1"/>
        <v>0</v>
      </c>
      <c r="N10" s="29"/>
      <c r="O10" s="30"/>
      <c r="P10" s="29"/>
      <c r="Q10" s="20"/>
      <c r="R10" s="21"/>
      <c r="S10" s="22"/>
      <c r="T10" s="23"/>
      <c r="U10" s="31"/>
      <c r="V10" s="31"/>
      <c r="W10" s="31"/>
      <c r="X10" s="31"/>
      <c r="Y10" s="31"/>
      <c r="Z10" s="31"/>
    </row>
    <row r="11" spans="1:26" ht="17.25" hidden="1" customHeight="1" x14ac:dyDescent="0.3">
      <c r="A11" s="51" t="s">
        <v>144</v>
      </c>
      <c r="B11" s="20" t="s">
        <v>145</v>
      </c>
      <c r="C11" s="21" t="s">
        <v>146</v>
      </c>
      <c r="D11" s="22" t="s">
        <v>20</v>
      </c>
      <c r="E11" s="20" t="s">
        <v>147</v>
      </c>
      <c r="F11" s="33" t="s">
        <v>22</v>
      </c>
      <c r="G11" s="20" t="s">
        <v>148</v>
      </c>
      <c r="H11" s="21" t="s">
        <v>23</v>
      </c>
      <c r="I11" s="24">
        <v>124</v>
      </c>
      <c r="J11" s="25">
        <f t="shared" si="0"/>
        <v>124</v>
      </c>
      <c r="K11" s="26"/>
      <c r="L11" s="52">
        <v>3700</v>
      </c>
      <c r="M11" s="29">
        <f t="shared" si="1"/>
        <v>458800</v>
      </c>
      <c r="N11" s="32"/>
      <c r="O11" s="35"/>
      <c r="P11" s="29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hidden="1" customHeight="1" x14ac:dyDescent="0.3">
      <c r="A12" s="51" t="s">
        <v>144</v>
      </c>
      <c r="B12" s="20" t="s">
        <v>145</v>
      </c>
      <c r="C12" s="21" t="s">
        <v>146</v>
      </c>
      <c r="D12" s="22" t="s">
        <v>20</v>
      </c>
      <c r="E12" s="20" t="s">
        <v>149</v>
      </c>
      <c r="F12" s="33" t="s">
        <v>22</v>
      </c>
      <c r="G12" s="20" t="s">
        <v>65</v>
      </c>
      <c r="H12" s="21" t="s">
        <v>23</v>
      </c>
      <c r="I12" s="24">
        <v>103</v>
      </c>
      <c r="J12" s="25">
        <f t="shared" si="0"/>
        <v>103</v>
      </c>
      <c r="K12" s="34"/>
      <c r="L12" s="53">
        <v>3700</v>
      </c>
      <c r="M12" s="29">
        <f t="shared" si="1"/>
        <v>381100</v>
      </c>
      <c r="N12" s="32"/>
      <c r="O12" s="35"/>
      <c r="P12" s="29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7.25" hidden="1" customHeight="1" x14ac:dyDescent="0.3">
      <c r="A13" s="51" t="s">
        <v>144</v>
      </c>
      <c r="B13" s="20" t="s">
        <v>145</v>
      </c>
      <c r="C13" s="21" t="s">
        <v>146</v>
      </c>
      <c r="D13" s="22" t="s">
        <v>20</v>
      </c>
      <c r="E13" s="20" t="s">
        <v>150</v>
      </c>
      <c r="F13" s="33" t="s">
        <v>22</v>
      </c>
      <c r="G13" s="20" t="s">
        <v>62</v>
      </c>
      <c r="H13" s="21" t="s">
        <v>23</v>
      </c>
      <c r="I13" s="24">
        <v>13</v>
      </c>
      <c r="J13" s="25">
        <f t="shared" si="0"/>
        <v>13</v>
      </c>
      <c r="K13" s="34"/>
      <c r="L13" s="53">
        <v>3350</v>
      </c>
      <c r="M13" s="29">
        <f t="shared" si="1"/>
        <v>43550</v>
      </c>
      <c r="N13" s="32"/>
      <c r="O13" s="35"/>
      <c r="P13" s="29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7.25" hidden="1" customHeight="1" x14ac:dyDescent="0.3">
      <c r="A14" s="51" t="s">
        <v>144</v>
      </c>
      <c r="B14" s="20" t="s">
        <v>145</v>
      </c>
      <c r="C14" s="21" t="s">
        <v>33</v>
      </c>
      <c r="D14" s="22" t="s">
        <v>20</v>
      </c>
      <c r="E14" s="20" t="s">
        <v>151</v>
      </c>
      <c r="F14" s="33" t="s">
        <v>22</v>
      </c>
      <c r="G14" s="20" t="s">
        <v>152</v>
      </c>
      <c r="H14" s="21" t="s">
        <v>23</v>
      </c>
      <c r="I14" s="24">
        <v>35</v>
      </c>
      <c r="J14" s="25">
        <f t="shared" si="0"/>
        <v>35</v>
      </c>
      <c r="K14" s="26"/>
      <c r="L14" s="29">
        <v>2820</v>
      </c>
      <c r="M14" s="29">
        <f t="shared" si="1"/>
        <v>98700</v>
      </c>
      <c r="N14" s="29"/>
      <c r="O14" s="30"/>
      <c r="P14" s="29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7.25" hidden="1" customHeight="1" x14ac:dyDescent="0.3">
      <c r="A15" s="51" t="s">
        <v>144</v>
      </c>
      <c r="B15" s="20" t="s">
        <v>145</v>
      </c>
      <c r="C15" s="21" t="s">
        <v>33</v>
      </c>
      <c r="D15" s="22" t="s">
        <v>20</v>
      </c>
      <c r="E15" s="20" t="s">
        <v>153</v>
      </c>
      <c r="F15" s="33" t="s">
        <v>154</v>
      </c>
      <c r="G15" s="20" t="s">
        <v>65</v>
      </c>
      <c r="H15" s="21" t="s">
        <v>23</v>
      </c>
      <c r="I15" s="24">
        <v>136</v>
      </c>
      <c r="J15" s="25">
        <f t="shared" si="0"/>
        <v>136</v>
      </c>
      <c r="K15" s="26"/>
      <c r="L15" s="29">
        <v>2420</v>
      </c>
      <c r="M15" s="29">
        <f t="shared" si="1"/>
        <v>329120</v>
      </c>
      <c r="N15" s="29"/>
      <c r="O15" s="30"/>
      <c r="P15" s="2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7.25" customHeight="1" x14ac:dyDescent="0.3">
      <c r="A16" s="51" t="s">
        <v>144</v>
      </c>
      <c r="B16" s="20" t="s">
        <v>145</v>
      </c>
      <c r="C16" s="21" t="s">
        <v>93</v>
      </c>
      <c r="D16" s="22" t="s">
        <v>20</v>
      </c>
      <c r="E16" s="20" t="s">
        <v>155</v>
      </c>
      <c r="F16" s="33" t="s">
        <v>22</v>
      </c>
      <c r="G16" s="20" t="s">
        <v>65</v>
      </c>
      <c r="H16" s="21" t="s">
        <v>23</v>
      </c>
      <c r="I16" s="24">
        <v>45</v>
      </c>
      <c r="J16" s="25">
        <f t="shared" si="0"/>
        <v>45</v>
      </c>
      <c r="K16" s="26"/>
      <c r="L16" s="29">
        <v>3050</v>
      </c>
      <c r="M16" s="29">
        <f t="shared" si="1"/>
        <v>137250</v>
      </c>
      <c r="N16" s="29"/>
      <c r="O16" s="30"/>
      <c r="P16" s="29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7.25" customHeight="1" x14ac:dyDescent="0.3">
      <c r="A17" s="51" t="s">
        <v>144</v>
      </c>
      <c r="B17" s="20" t="s">
        <v>145</v>
      </c>
      <c r="C17" s="21" t="s">
        <v>93</v>
      </c>
      <c r="D17" s="22" t="s">
        <v>20</v>
      </c>
      <c r="E17" s="20" t="s">
        <v>156</v>
      </c>
      <c r="F17" s="33" t="s">
        <v>157</v>
      </c>
      <c r="G17" s="20" t="s">
        <v>158</v>
      </c>
      <c r="H17" s="21" t="s">
        <v>32</v>
      </c>
      <c r="I17" s="24">
        <v>300</v>
      </c>
      <c r="J17" s="25">
        <f t="shared" si="0"/>
        <v>300</v>
      </c>
      <c r="K17" s="26"/>
      <c r="L17" s="29">
        <v>1740</v>
      </c>
      <c r="M17" s="29">
        <f t="shared" si="1"/>
        <v>522000</v>
      </c>
      <c r="N17" s="29"/>
      <c r="O17" s="30"/>
      <c r="P17" s="29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25" hidden="1" customHeight="1" x14ac:dyDescent="0.3">
      <c r="A18" s="51" t="s">
        <v>144</v>
      </c>
      <c r="B18" s="20" t="s">
        <v>145</v>
      </c>
      <c r="C18" s="21" t="s">
        <v>33</v>
      </c>
      <c r="D18" s="22" t="s">
        <v>20</v>
      </c>
      <c r="E18" s="20" t="s">
        <v>147</v>
      </c>
      <c r="F18" s="33" t="s">
        <v>22</v>
      </c>
      <c r="G18" s="20" t="s">
        <v>148</v>
      </c>
      <c r="H18" s="21" t="s">
        <v>23</v>
      </c>
      <c r="I18" s="24">
        <v>470</v>
      </c>
      <c r="J18" s="25">
        <f t="shared" si="0"/>
        <v>470</v>
      </c>
      <c r="K18" s="26"/>
      <c r="L18" s="29">
        <v>2720</v>
      </c>
      <c r="M18" s="29">
        <f t="shared" si="1"/>
        <v>1278400</v>
      </c>
      <c r="N18" s="29"/>
      <c r="O18" s="30"/>
      <c r="P18" s="29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7.25" hidden="1" customHeight="1" x14ac:dyDescent="0.3">
      <c r="A19" s="51" t="s">
        <v>144</v>
      </c>
      <c r="B19" s="20" t="s">
        <v>145</v>
      </c>
      <c r="C19" s="21" t="s">
        <v>33</v>
      </c>
      <c r="D19" s="22" t="s">
        <v>20</v>
      </c>
      <c r="E19" s="20" t="s">
        <v>150</v>
      </c>
      <c r="F19" s="33" t="s">
        <v>22</v>
      </c>
      <c r="G19" s="20" t="s">
        <v>62</v>
      </c>
      <c r="H19" s="21" t="s">
        <v>23</v>
      </c>
      <c r="I19" s="24">
        <v>4100</v>
      </c>
      <c r="J19" s="25">
        <f t="shared" si="0"/>
        <v>4100</v>
      </c>
      <c r="K19" s="26"/>
      <c r="L19" s="29">
        <v>2875</v>
      </c>
      <c r="M19" s="29">
        <f t="shared" si="1"/>
        <v>11787500</v>
      </c>
      <c r="N19" s="29"/>
      <c r="O19" s="30"/>
      <c r="P19" s="29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7.25" hidden="1" customHeight="1" x14ac:dyDescent="0.3">
      <c r="A20" s="51" t="s">
        <v>144</v>
      </c>
      <c r="B20" s="20" t="s">
        <v>145</v>
      </c>
      <c r="C20" s="21" t="s">
        <v>33</v>
      </c>
      <c r="D20" s="22" t="s">
        <v>20</v>
      </c>
      <c r="E20" s="20" t="s">
        <v>159</v>
      </c>
      <c r="F20" s="33" t="s">
        <v>22</v>
      </c>
      <c r="G20" s="20" t="s">
        <v>160</v>
      </c>
      <c r="H20" s="21" t="s">
        <v>23</v>
      </c>
      <c r="I20" s="24">
        <v>630</v>
      </c>
      <c r="J20" s="25">
        <f t="shared" si="0"/>
        <v>630</v>
      </c>
      <c r="K20" s="26"/>
      <c r="L20" s="29">
        <v>3210</v>
      </c>
      <c r="M20" s="29">
        <f t="shared" si="1"/>
        <v>2022300</v>
      </c>
      <c r="N20" s="29"/>
      <c r="O20" s="30"/>
      <c r="P20" s="2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7.25" customHeight="1" x14ac:dyDescent="0.3">
      <c r="A21" s="51" t="s">
        <v>144</v>
      </c>
      <c r="B21" s="20" t="s">
        <v>145</v>
      </c>
      <c r="C21" s="21" t="s">
        <v>93</v>
      </c>
      <c r="D21" s="22" t="s">
        <v>20</v>
      </c>
      <c r="E21" s="20" t="s">
        <v>150</v>
      </c>
      <c r="F21" s="33" t="s">
        <v>22</v>
      </c>
      <c r="G21" s="20" t="s">
        <v>62</v>
      </c>
      <c r="H21" s="21" t="s">
        <v>23</v>
      </c>
      <c r="I21" s="24">
        <v>1500</v>
      </c>
      <c r="J21" s="25">
        <f t="shared" si="0"/>
        <v>1500</v>
      </c>
      <c r="K21" s="26"/>
      <c r="L21" s="29">
        <v>2950</v>
      </c>
      <c r="M21" s="29">
        <f t="shared" si="1"/>
        <v>4425000</v>
      </c>
      <c r="N21" s="29"/>
      <c r="O21" s="30"/>
      <c r="P21" s="29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7.25" customHeight="1" x14ac:dyDescent="0.3">
      <c r="A22" s="51" t="s">
        <v>144</v>
      </c>
      <c r="B22" s="20" t="s">
        <v>145</v>
      </c>
      <c r="C22" s="21" t="s">
        <v>93</v>
      </c>
      <c r="D22" s="22" t="s">
        <v>20</v>
      </c>
      <c r="E22" s="20" t="s">
        <v>149</v>
      </c>
      <c r="F22" s="33" t="s">
        <v>22</v>
      </c>
      <c r="G22" s="20" t="s">
        <v>65</v>
      </c>
      <c r="H22" s="21" t="s">
        <v>23</v>
      </c>
      <c r="I22" s="24">
        <v>2300</v>
      </c>
      <c r="J22" s="25">
        <f t="shared" si="0"/>
        <v>2300</v>
      </c>
      <c r="K22" s="26"/>
      <c r="L22" s="29">
        <v>3050</v>
      </c>
      <c r="M22" s="29">
        <f t="shared" si="1"/>
        <v>7015000</v>
      </c>
      <c r="N22" s="29"/>
      <c r="O22" s="30"/>
      <c r="P22" s="29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7.25" hidden="1" customHeight="1" x14ac:dyDescent="0.3">
      <c r="A23" s="51" t="s">
        <v>144</v>
      </c>
      <c r="B23" s="20" t="s">
        <v>145</v>
      </c>
      <c r="C23" s="21" t="s">
        <v>33</v>
      </c>
      <c r="D23" s="22" t="s">
        <v>20</v>
      </c>
      <c r="E23" s="20" t="s">
        <v>149</v>
      </c>
      <c r="F23" s="33" t="s">
        <v>22</v>
      </c>
      <c r="G23" s="20" t="s">
        <v>65</v>
      </c>
      <c r="H23" s="21" t="s">
        <v>23</v>
      </c>
      <c r="I23" s="24">
        <v>2400</v>
      </c>
      <c r="J23" s="25">
        <f t="shared" si="0"/>
        <v>2400</v>
      </c>
      <c r="K23" s="26"/>
      <c r="L23" s="29">
        <v>2820</v>
      </c>
      <c r="M23" s="29">
        <f t="shared" si="1"/>
        <v>6768000</v>
      </c>
      <c r="N23" s="29"/>
      <c r="O23" s="30"/>
      <c r="P23" s="29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7.25" hidden="1" customHeight="1" x14ac:dyDescent="0.3">
      <c r="A24" s="51" t="s">
        <v>144</v>
      </c>
      <c r="B24" s="20" t="s">
        <v>145</v>
      </c>
      <c r="C24" s="21" t="s">
        <v>33</v>
      </c>
      <c r="D24" s="22" t="s">
        <v>20</v>
      </c>
      <c r="E24" s="20" t="s">
        <v>156</v>
      </c>
      <c r="F24" s="33" t="s">
        <v>157</v>
      </c>
      <c r="G24" s="20" t="s">
        <v>158</v>
      </c>
      <c r="H24" s="21" t="s">
        <v>32</v>
      </c>
      <c r="I24" s="24">
        <v>400</v>
      </c>
      <c r="J24" s="25">
        <f t="shared" si="0"/>
        <v>400</v>
      </c>
      <c r="K24" s="26"/>
      <c r="L24" s="29">
        <v>1620</v>
      </c>
      <c r="M24" s="29">
        <f t="shared" si="1"/>
        <v>648000</v>
      </c>
      <c r="N24" s="29"/>
      <c r="O24" s="30"/>
      <c r="P24" s="29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7.25" hidden="1" customHeight="1" x14ac:dyDescent="0.3">
      <c r="A25" s="51" t="s">
        <v>144</v>
      </c>
      <c r="B25" s="20" t="s">
        <v>145</v>
      </c>
      <c r="C25" s="21" t="s">
        <v>33</v>
      </c>
      <c r="D25" s="22" t="s">
        <v>20</v>
      </c>
      <c r="E25" s="20" t="s">
        <v>161</v>
      </c>
      <c r="F25" s="33" t="s">
        <v>162</v>
      </c>
      <c r="G25" s="20" t="s">
        <v>65</v>
      </c>
      <c r="H25" s="21" t="s">
        <v>23</v>
      </c>
      <c r="I25" s="24">
        <v>6117</v>
      </c>
      <c r="J25" s="25">
        <f t="shared" si="0"/>
        <v>6117</v>
      </c>
      <c r="K25" s="26"/>
      <c r="L25" s="29">
        <v>1270</v>
      </c>
      <c r="M25" s="29">
        <f t="shared" si="1"/>
        <v>7768590</v>
      </c>
      <c r="N25" s="29"/>
      <c r="O25" s="30"/>
      <c r="P25" s="29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7.25" customHeight="1" x14ac:dyDescent="0.3">
      <c r="A26" s="51" t="s">
        <v>144</v>
      </c>
      <c r="B26" s="20" t="s">
        <v>145</v>
      </c>
      <c r="C26" s="21" t="s">
        <v>93</v>
      </c>
      <c r="D26" s="22" t="s">
        <v>20</v>
      </c>
      <c r="E26" s="20" t="s">
        <v>161</v>
      </c>
      <c r="F26" s="33" t="s">
        <v>162</v>
      </c>
      <c r="G26" s="20" t="s">
        <v>65</v>
      </c>
      <c r="H26" s="21" t="s">
        <v>23</v>
      </c>
      <c r="I26" s="24">
        <v>3040</v>
      </c>
      <c r="J26" s="25">
        <f t="shared" si="0"/>
        <v>3040</v>
      </c>
      <c r="K26" s="26"/>
      <c r="L26" s="29">
        <v>1390</v>
      </c>
      <c r="M26" s="29">
        <f t="shared" si="1"/>
        <v>4225600</v>
      </c>
      <c r="N26" s="29"/>
      <c r="O26" s="30"/>
      <c r="P26" s="29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7.25" customHeight="1" x14ac:dyDescent="0.3">
      <c r="A27" s="51" t="s">
        <v>144</v>
      </c>
      <c r="B27" s="20" t="s">
        <v>145</v>
      </c>
      <c r="C27" s="21" t="s">
        <v>93</v>
      </c>
      <c r="D27" s="22" t="s">
        <v>20</v>
      </c>
      <c r="E27" s="20" t="s">
        <v>150</v>
      </c>
      <c r="F27" s="33" t="s">
        <v>22</v>
      </c>
      <c r="G27" s="20" t="s">
        <v>163</v>
      </c>
      <c r="H27" s="21" t="s">
        <v>23</v>
      </c>
      <c r="I27" s="24">
        <v>849</v>
      </c>
      <c r="J27" s="25">
        <f t="shared" si="0"/>
        <v>849</v>
      </c>
      <c r="K27" s="26"/>
      <c r="L27" s="29">
        <v>2864.65</v>
      </c>
      <c r="M27" s="29">
        <f t="shared" si="1"/>
        <v>2432087.85</v>
      </c>
      <c r="N27" s="29"/>
      <c r="O27" s="30"/>
      <c r="P27" s="29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7.25" customHeight="1" x14ac:dyDescent="0.3">
      <c r="A28" s="51" t="s">
        <v>144</v>
      </c>
      <c r="B28" s="20" t="s">
        <v>145</v>
      </c>
      <c r="C28" s="21" t="s">
        <v>93</v>
      </c>
      <c r="D28" s="22" t="s">
        <v>20</v>
      </c>
      <c r="E28" s="20" t="s">
        <v>164</v>
      </c>
      <c r="F28" s="33" t="s">
        <v>22</v>
      </c>
      <c r="G28" s="20" t="s">
        <v>165</v>
      </c>
      <c r="H28" s="21" t="s">
        <v>23</v>
      </c>
      <c r="I28" s="24">
        <v>75</v>
      </c>
      <c r="J28" s="25">
        <f t="shared" si="0"/>
        <v>75</v>
      </c>
      <c r="K28" s="26"/>
      <c r="L28" s="29">
        <v>2567</v>
      </c>
      <c r="M28" s="29">
        <f t="shared" si="1"/>
        <v>192525</v>
      </c>
      <c r="N28" s="29"/>
      <c r="O28" s="30"/>
      <c r="P28" s="29"/>
      <c r="Q28" s="20"/>
      <c r="R28" s="21"/>
      <c r="S28" s="22"/>
      <c r="T28" s="23"/>
      <c r="U28" s="20"/>
      <c r="V28" s="20"/>
      <c r="W28" s="21"/>
      <c r="X28" s="24"/>
      <c r="Y28" s="25"/>
      <c r="Z28" s="26"/>
    </row>
    <row r="29" spans="1:26" ht="17.25" customHeight="1" x14ac:dyDescent="0.3">
      <c r="A29" s="51" t="s">
        <v>144</v>
      </c>
      <c r="B29" s="20" t="s">
        <v>145</v>
      </c>
      <c r="C29" s="21" t="s">
        <v>93</v>
      </c>
      <c r="D29" s="22" t="s">
        <v>20</v>
      </c>
      <c r="E29" s="20" t="s">
        <v>147</v>
      </c>
      <c r="F29" s="33" t="s">
        <v>22</v>
      </c>
      <c r="G29" s="20" t="s">
        <v>166</v>
      </c>
      <c r="H29" s="21" t="s">
        <v>23</v>
      </c>
      <c r="I29" s="24">
        <v>640</v>
      </c>
      <c r="J29" s="25">
        <f t="shared" si="0"/>
        <v>640</v>
      </c>
      <c r="K29" s="26"/>
      <c r="L29" s="29">
        <v>2670</v>
      </c>
      <c r="M29" s="29">
        <f t="shared" si="1"/>
        <v>1708800</v>
      </c>
      <c r="N29" s="29"/>
      <c r="O29" s="30"/>
      <c r="P29" s="29"/>
      <c r="Q29" s="20"/>
      <c r="R29" s="21"/>
      <c r="S29" s="22"/>
      <c r="T29" s="23"/>
      <c r="U29" s="20"/>
      <c r="V29" s="20"/>
      <c r="W29" s="21"/>
      <c r="X29" s="24"/>
      <c r="Y29" s="25"/>
      <c r="Z29" s="26"/>
    </row>
    <row r="30" spans="1:26" ht="17.25" customHeight="1" x14ac:dyDescent="0.3">
      <c r="A30" s="51" t="s">
        <v>144</v>
      </c>
      <c r="B30" s="20" t="s">
        <v>145</v>
      </c>
      <c r="C30" s="21" t="s">
        <v>93</v>
      </c>
      <c r="D30" s="22" t="s">
        <v>20</v>
      </c>
      <c r="E30" s="20" t="s">
        <v>149</v>
      </c>
      <c r="F30" s="33" t="s">
        <v>22</v>
      </c>
      <c r="G30" s="20" t="s">
        <v>167</v>
      </c>
      <c r="H30" s="21" t="s">
        <v>23</v>
      </c>
      <c r="I30" s="24">
        <v>17</v>
      </c>
      <c r="J30" s="25">
        <f t="shared" si="0"/>
        <v>17</v>
      </c>
      <c r="K30" s="26"/>
      <c r="L30" s="29">
        <v>2870</v>
      </c>
      <c r="M30" s="29">
        <f t="shared" si="1"/>
        <v>48790</v>
      </c>
      <c r="N30" s="20"/>
      <c r="O30" s="30"/>
      <c r="P30" s="29"/>
      <c r="Q30" s="20"/>
      <c r="R30" s="21"/>
      <c r="S30" s="22"/>
      <c r="T30" s="23"/>
      <c r="U30" s="20"/>
      <c r="V30" s="20"/>
      <c r="W30" s="21"/>
      <c r="X30" s="24"/>
      <c r="Y30" s="25"/>
      <c r="Z30" s="26"/>
    </row>
    <row r="31" spans="1:26" ht="17.25" customHeight="1" x14ac:dyDescent="0.3">
      <c r="A31" s="51" t="s">
        <v>144</v>
      </c>
      <c r="B31" s="20" t="s">
        <v>145</v>
      </c>
      <c r="C31" s="21" t="s">
        <v>93</v>
      </c>
      <c r="D31" s="22" t="s">
        <v>20</v>
      </c>
      <c r="E31" s="20" t="s">
        <v>159</v>
      </c>
      <c r="F31" s="33" t="s">
        <v>22</v>
      </c>
      <c r="G31" s="20" t="s">
        <v>168</v>
      </c>
      <c r="H31" s="21" t="s">
        <v>23</v>
      </c>
      <c r="I31" s="24">
        <v>50</v>
      </c>
      <c r="J31" s="25">
        <f t="shared" si="0"/>
        <v>50</v>
      </c>
      <c r="K31" s="26"/>
      <c r="L31" s="29">
        <v>3080</v>
      </c>
      <c r="M31" s="29">
        <f t="shared" si="1"/>
        <v>154000</v>
      </c>
      <c r="N31" s="29"/>
      <c r="O31" s="30"/>
      <c r="P31" s="29"/>
      <c r="Q31" s="20"/>
      <c r="R31" s="21"/>
      <c r="S31" s="22"/>
      <c r="T31" s="23"/>
      <c r="U31" s="20"/>
      <c r="V31" s="20"/>
      <c r="W31" s="21"/>
      <c r="X31" s="24"/>
      <c r="Y31" s="25"/>
      <c r="Z31" s="26"/>
    </row>
    <row r="32" spans="1:26" ht="17.25" customHeight="1" x14ac:dyDescent="0.3">
      <c r="A32" s="51" t="s">
        <v>144</v>
      </c>
      <c r="B32" s="20" t="s">
        <v>145</v>
      </c>
      <c r="C32" s="21" t="s">
        <v>93</v>
      </c>
      <c r="D32" s="22" t="s">
        <v>20</v>
      </c>
      <c r="E32" s="20" t="s">
        <v>169</v>
      </c>
      <c r="F32" s="33" t="s">
        <v>22</v>
      </c>
      <c r="G32" s="20" t="s">
        <v>170</v>
      </c>
      <c r="H32" s="54" t="s">
        <v>23</v>
      </c>
      <c r="I32" s="24">
        <v>115</v>
      </c>
      <c r="J32" s="25">
        <f t="shared" si="0"/>
        <v>115</v>
      </c>
      <c r="K32" s="55"/>
      <c r="L32" s="56">
        <v>1490</v>
      </c>
      <c r="M32" s="29">
        <f t="shared" si="1"/>
        <v>171350</v>
      </c>
      <c r="N32" s="20"/>
      <c r="O32" s="30"/>
      <c r="P32" s="29"/>
      <c r="Q32" s="20"/>
      <c r="R32" s="21"/>
      <c r="S32" s="22"/>
      <c r="T32" s="23"/>
      <c r="U32" s="20"/>
      <c r="V32" s="20"/>
      <c r="W32" s="21"/>
      <c r="X32" s="24"/>
      <c r="Y32" s="25"/>
      <c r="Z32" s="26"/>
    </row>
    <row r="33" spans="1:26" ht="17.25" customHeight="1" x14ac:dyDescent="0.3">
      <c r="A33" s="51" t="s">
        <v>144</v>
      </c>
      <c r="B33" s="20" t="s">
        <v>145</v>
      </c>
      <c r="C33" s="21" t="s">
        <v>93</v>
      </c>
      <c r="D33" s="22" t="s">
        <v>20</v>
      </c>
      <c r="E33" s="20" t="s">
        <v>70</v>
      </c>
      <c r="F33" s="33" t="s">
        <v>22</v>
      </c>
      <c r="G33" s="20" t="s">
        <v>71</v>
      </c>
      <c r="H33" s="20" t="s">
        <v>23</v>
      </c>
      <c r="I33" s="24">
        <v>120</v>
      </c>
      <c r="J33" s="25">
        <f t="shared" si="0"/>
        <v>120</v>
      </c>
      <c r="K33" s="25"/>
      <c r="L33" s="29">
        <v>2700</v>
      </c>
      <c r="M33" s="29">
        <f t="shared" si="1"/>
        <v>324000</v>
      </c>
      <c r="N33" s="29"/>
      <c r="O33" s="36"/>
      <c r="P33" s="37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7.25" hidden="1" customHeight="1" x14ac:dyDescent="0.3">
      <c r="A34" s="4" t="s">
        <v>171</v>
      </c>
      <c r="B34" s="20" t="s">
        <v>172</v>
      </c>
      <c r="C34" s="20" t="s">
        <v>19</v>
      </c>
      <c r="D34" s="22" t="s">
        <v>20</v>
      </c>
      <c r="E34" s="20" t="s">
        <v>173</v>
      </c>
      <c r="F34" s="33" t="s">
        <v>22</v>
      </c>
      <c r="G34" s="20" t="s">
        <v>62</v>
      </c>
      <c r="H34" s="20" t="s">
        <v>23</v>
      </c>
      <c r="I34" s="24">
        <v>1200</v>
      </c>
      <c r="J34" s="25">
        <f t="shared" si="0"/>
        <v>1200</v>
      </c>
      <c r="K34" s="25"/>
      <c r="L34" s="29">
        <v>3100</v>
      </c>
      <c r="M34" s="29">
        <f t="shared" si="1"/>
        <v>3720000</v>
      </c>
      <c r="N34" s="29"/>
      <c r="O34" s="36"/>
      <c r="P34" s="37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7.25" hidden="1" customHeight="1" x14ac:dyDescent="0.3">
      <c r="A35" s="4" t="s">
        <v>171</v>
      </c>
      <c r="B35" s="20" t="s">
        <v>172</v>
      </c>
      <c r="C35" s="20" t="s">
        <v>19</v>
      </c>
      <c r="D35" s="22" t="s">
        <v>20</v>
      </c>
      <c r="E35" s="20" t="s">
        <v>174</v>
      </c>
      <c r="F35" s="33" t="s">
        <v>22</v>
      </c>
      <c r="G35" s="20" t="s">
        <v>148</v>
      </c>
      <c r="H35" s="20" t="s">
        <v>23</v>
      </c>
      <c r="I35" s="24">
        <v>250</v>
      </c>
      <c r="J35" s="25">
        <f t="shared" si="0"/>
        <v>250</v>
      </c>
      <c r="K35" s="25"/>
      <c r="L35" s="29">
        <v>2700</v>
      </c>
      <c r="M35" s="29">
        <f t="shared" si="1"/>
        <v>675000</v>
      </c>
      <c r="N35" s="29"/>
      <c r="O35" s="36"/>
      <c r="P35" s="37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7.25" hidden="1" customHeight="1" x14ac:dyDescent="0.3">
      <c r="A36" s="4" t="s">
        <v>171</v>
      </c>
      <c r="B36" s="20" t="s">
        <v>172</v>
      </c>
      <c r="C36" s="20" t="s">
        <v>19</v>
      </c>
      <c r="D36" s="22" t="s">
        <v>20</v>
      </c>
      <c r="E36" s="20" t="s">
        <v>175</v>
      </c>
      <c r="F36" s="33" t="s">
        <v>22</v>
      </c>
      <c r="G36" s="20" t="s">
        <v>90</v>
      </c>
      <c r="H36" s="20" t="s">
        <v>23</v>
      </c>
      <c r="I36" s="24">
        <v>150</v>
      </c>
      <c r="J36" s="25">
        <f t="shared" si="0"/>
        <v>150</v>
      </c>
      <c r="K36" s="25"/>
      <c r="L36" s="29">
        <v>3100</v>
      </c>
      <c r="M36" s="29">
        <f t="shared" si="1"/>
        <v>465000</v>
      </c>
      <c r="N36" s="29"/>
      <c r="O36" s="36"/>
      <c r="P36" s="37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7.25" hidden="1" customHeight="1" x14ac:dyDescent="0.3">
      <c r="A37" s="4" t="s">
        <v>171</v>
      </c>
      <c r="B37" s="20" t="s">
        <v>172</v>
      </c>
      <c r="C37" s="20" t="s">
        <v>176</v>
      </c>
      <c r="D37" s="22" t="s">
        <v>20</v>
      </c>
      <c r="E37" s="20" t="s">
        <v>66</v>
      </c>
      <c r="F37" s="20" t="s">
        <v>22</v>
      </c>
      <c r="G37" s="20" t="s">
        <v>67</v>
      </c>
      <c r="H37" s="20" t="s">
        <v>23</v>
      </c>
      <c r="I37" s="24">
        <v>100</v>
      </c>
      <c r="J37" s="25">
        <f t="shared" si="0"/>
        <v>100</v>
      </c>
      <c r="K37" s="25"/>
      <c r="L37" s="29">
        <v>2900</v>
      </c>
      <c r="M37" s="29">
        <f t="shared" si="1"/>
        <v>290000</v>
      </c>
      <c r="N37" s="29"/>
      <c r="O37" s="36"/>
      <c r="P37" s="37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7.25" hidden="1" customHeight="1" x14ac:dyDescent="0.3">
      <c r="A38" s="4" t="s">
        <v>171</v>
      </c>
      <c r="B38" s="20" t="s">
        <v>172</v>
      </c>
      <c r="C38" s="20" t="s">
        <v>177</v>
      </c>
      <c r="D38" s="22" t="s">
        <v>20</v>
      </c>
      <c r="E38" s="20" t="s">
        <v>178</v>
      </c>
      <c r="F38" s="20" t="s">
        <v>157</v>
      </c>
      <c r="G38" s="20" t="s">
        <v>179</v>
      </c>
      <c r="H38" s="20" t="s">
        <v>32</v>
      </c>
      <c r="I38" s="24">
        <v>115</v>
      </c>
      <c r="J38" s="25">
        <f t="shared" si="0"/>
        <v>115</v>
      </c>
      <c r="K38" s="25"/>
      <c r="L38" s="29">
        <v>1216</v>
      </c>
      <c r="M38" s="29">
        <f t="shared" si="1"/>
        <v>139840</v>
      </c>
      <c r="N38" s="29"/>
      <c r="O38" s="36"/>
      <c r="P38" s="37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7.25" hidden="1" customHeight="1" x14ac:dyDescent="0.3">
      <c r="A39" s="4" t="s">
        <v>171</v>
      </c>
      <c r="B39" s="20" t="s">
        <v>180</v>
      </c>
      <c r="C39" s="20" t="s">
        <v>19</v>
      </c>
      <c r="D39" s="22" t="s">
        <v>20</v>
      </c>
      <c r="E39" s="20" t="s">
        <v>181</v>
      </c>
      <c r="F39" s="20" t="s">
        <v>22</v>
      </c>
      <c r="G39" s="20" t="s">
        <v>160</v>
      </c>
      <c r="H39" s="20" t="s">
        <v>23</v>
      </c>
      <c r="I39" s="24">
        <v>85.92</v>
      </c>
      <c r="J39" s="25">
        <f t="shared" si="0"/>
        <v>85.92</v>
      </c>
      <c r="K39" s="25"/>
      <c r="L39" s="29">
        <v>3500</v>
      </c>
      <c r="M39" s="29">
        <f t="shared" si="1"/>
        <v>300720</v>
      </c>
      <c r="N39" s="29" t="s">
        <v>182</v>
      </c>
      <c r="O39" s="36"/>
      <c r="P39" s="37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7.25" hidden="1" customHeight="1" x14ac:dyDescent="0.3">
      <c r="A40" s="4" t="s">
        <v>171</v>
      </c>
      <c r="B40" s="20" t="s">
        <v>180</v>
      </c>
      <c r="C40" s="20" t="s">
        <v>19</v>
      </c>
      <c r="D40" s="22" t="s">
        <v>20</v>
      </c>
      <c r="E40" s="20" t="s">
        <v>183</v>
      </c>
      <c r="F40" s="20" t="s">
        <v>22</v>
      </c>
      <c r="G40" s="20" t="s">
        <v>133</v>
      </c>
      <c r="H40" s="20" t="s">
        <v>23</v>
      </c>
      <c r="I40" s="24">
        <v>200</v>
      </c>
      <c r="J40" s="25">
        <f t="shared" si="0"/>
        <v>200</v>
      </c>
      <c r="K40" s="25"/>
      <c r="L40" s="29">
        <v>5365</v>
      </c>
      <c r="M40" s="29">
        <f t="shared" si="1"/>
        <v>1073000</v>
      </c>
      <c r="N40" s="29"/>
      <c r="O40" s="36"/>
      <c r="P40" s="37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7.25" hidden="1" customHeight="1" x14ac:dyDescent="0.3">
      <c r="A41" s="4" t="s">
        <v>171</v>
      </c>
      <c r="B41" s="20" t="s">
        <v>180</v>
      </c>
      <c r="C41" s="20" t="s">
        <v>19</v>
      </c>
      <c r="D41" s="22" t="s">
        <v>20</v>
      </c>
      <c r="E41" s="20" t="s">
        <v>184</v>
      </c>
      <c r="F41" s="20" t="s">
        <v>22</v>
      </c>
      <c r="G41" s="20" t="s">
        <v>185</v>
      </c>
      <c r="H41" s="20" t="s">
        <v>23</v>
      </c>
      <c r="I41" s="24">
        <v>103.44</v>
      </c>
      <c r="J41" s="25">
        <f t="shared" si="0"/>
        <v>103.44</v>
      </c>
      <c r="K41" s="25"/>
      <c r="L41" s="29">
        <v>2980</v>
      </c>
      <c r="M41" s="29">
        <f t="shared" si="1"/>
        <v>308251.2</v>
      </c>
      <c r="N41" s="29" t="s">
        <v>186</v>
      </c>
      <c r="O41" s="36"/>
      <c r="P41" s="37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7.25" hidden="1" customHeight="1" x14ac:dyDescent="0.3">
      <c r="A42" s="4" t="s">
        <v>171</v>
      </c>
      <c r="B42" s="20" t="s">
        <v>180</v>
      </c>
      <c r="C42" s="20" t="s">
        <v>19</v>
      </c>
      <c r="D42" s="22" t="s">
        <v>20</v>
      </c>
      <c r="E42" s="20" t="s">
        <v>174</v>
      </c>
      <c r="F42" s="33" t="s">
        <v>22</v>
      </c>
      <c r="G42" s="20" t="s">
        <v>148</v>
      </c>
      <c r="H42" s="20" t="s">
        <v>23</v>
      </c>
      <c r="I42" s="24">
        <v>38.4</v>
      </c>
      <c r="J42" s="25">
        <f t="shared" si="0"/>
        <v>38.4</v>
      </c>
      <c r="K42" s="25"/>
      <c r="L42" s="29">
        <v>2980</v>
      </c>
      <c r="M42" s="29">
        <f t="shared" si="1"/>
        <v>114432</v>
      </c>
      <c r="N42" s="29" t="s">
        <v>187</v>
      </c>
      <c r="O42" s="36"/>
      <c r="P42" s="37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7.25" hidden="1" customHeight="1" x14ac:dyDescent="0.3">
      <c r="A43" s="4"/>
      <c r="B43" s="20"/>
      <c r="C43" s="20"/>
      <c r="D43" s="20"/>
      <c r="E43" s="20"/>
      <c r="F43" s="20"/>
      <c r="G43" s="20"/>
      <c r="H43" s="20"/>
      <c r="I43" s="24"/>
      <c r="J43" s="25"/>
      <c r="K43" s="25"/>
      <c r="L43" s="29"/>
      <c r="M43" s="29"/>
      <c r="N43" s="29"/>
      <c r="O43" s="36"/>
      <c r="P43" s="37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7.25" hidden="1" customHeight="1" x14ac:dyDescent="0.3">
      <c r="A44" s="4"/>
      <c r="B44" s="20"/>
      <c r="C44" s="20"/>
      <c r="D44" s="20"/>
      <c r="E44" s="20"/>
      <c r="F44" s="20"/>
      <c r="G44" s="20"/>
      <c r="H44" s="20"/>
      <c r="I44" s="24"/>
      <c r="J44" s="25"/>
      <c r="K44" s="25"/>
      <c r="L44" s="29"/>
      <c r="M44" s="29"/>
      <c r="N44" s="29"/>
      <c r="O44" s="36"/>
      <c r="P44" s="37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7.25" hidden="1" customHeight="1" x14ac:dyDescent="0.3">
      <c r="A45" s="4"/>
      <c r="B45" s="20"/>
      <c r="C45" s="20"/>
      <c r="D45" s="20"/>
      <c r="E45" s="20"/>
      <c r="F45" s="20"/>
      <c r="G45" s="20"/>
      <c r="H45" s="20"/>
      <c r="I45" s="24"/>
      <c r="J45" s="25"/>
      <c r="K45" s="25"/>
      <c r="L45" s="29"/>
      <c r="M45" s="29"/>
      <c r="N45" s="29"/>
      <c r="O45" s="36"/>
      <c r="P45" s="37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7.25" hidden="1" customHeight="1" x14ac:dyDescent="0.3">
      <c r="A46" s="4"/>
      <c r="B46" s="20"/>
      <c r="C46" s="20"/>
      <c r="D46" s="20"/>
      <c r="E46" s="20"/>
      <c r="F46" s="20"/>
      <c r="G46" s="20"/>
      <c r="H46" s="20"/>
      <c r="I46" s="24"/>
      <c r="J46" s="25"/>
      <c r="K46" s="25"/>
      <c r="L46" s="29"/>
      <c r="M46" s="29"/>
      <c r="N46" s="29"/>
      <c r="O46" s="36"/>
      <c r="P46" s="37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7.25" hidden="1" customHeight="1" x14ac:dyDescent="0.3">
      <c r="A47" s="4"/>
      <c r="B47" s="20"/>
      <c r="C47" s="20"/>
      <c r="D47" s="20"/>
      <c r="E47" s="20"/>
      <c r="F47" s="20"/>
      <c r="G47" s="20"/>
      <c r="H47" s="20"/>
      <c r="I47" s="24"/>
      <c r="J47" s="25"/>
      <c r="K47" s="25"/>
      <c r="L47" s="29"/>
      <c r="M47" s="29"/>
      <c r="N47" s="29"/>
      <c r="O47" s="36"/>
      <c r="P47" s="37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7.25" hidden="1" customHeight="1" x14ac:dyDescent="0.3">
      <c r="A48" s="4"/>
      <c r="B48" s="20"/>
      <c r="C48" s="20"/>
      <c r="D48" s="20"/>
      <c r="E48" s="20"/>
      <c r="F48" s="20"/>
      <c r="G48" s="20"/>
      <c r="H48" s="20"/>
      <c r="I48" s="24"/>
      <c r="J48" s="25"/>
      <c r="K48" s="25"/>
      <c r="L48" s="29"/>
      <c r="M48" s="29"/>
      <c r="N48" s="29"/>
      <c r="O48" s="36"/>
      <c r="P48" s="37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7.25" hidden="1" customHeight="1" x14ac:dyDescent="0.3">
      <c r="A49" s="4"/>
      <c r="B49" s="20"/>
      <c r="C49" s="20"/>
      <c r="D49" s="20"/>
      <c r="E49" s="20"/>
      <c r="F49" s="20"/>
      <c r="G49" s="20"/>
      <c r="H49" s="20"/>
      <c r="I49" s="24"/>
      <c r="J49" s="25"/>
      <c r="K49" s="25"/>
      <c r="L49" s="29"/>
      <c r="M49" s="29"/>
      <c r="N49" s="29"/>
      <c r="O49" s="36"/>
      <c r="P49" s="37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7.25" hidden="1" customHeight="1" x14ac:dyDescent="0.3">
      <c r="A50" s="4"/>
      <c r="B50" s="20"/>
      <c r="C50" s="20"/>
      <c r="D50" s="20"/>
      <c r="E50" s="20"/>
      <c r="F50" s="20"/>
      <c r="G50" s="20"/>
      <c r="H50" s="20"/>
      <c r="I50" s="24"/>
      <c r="J50" s="25"/>
      <c r="K50" s="25"/>
      <c r="L50" s="29"/>
      <c r="M50" s="29"/>
      <c r="N50" s="29"/>
      <c r="O50" s="36"/>
      <c r="P50" s="37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7.25" hidden="1" customHeight="1" x14ac:dyDescent="0.3">
      <c r="A51" s="4"/>
      <c r="B51" s="20"/>
      <c r="C51" s="20"/>
      <c r="D51" s="20"/>
      <c r="E51" s="20"/>
      <c r="F51" s="20"/>
      <c r="G51" s="20"/>
      <c r="H51" s="20"/>
      <c r="I51" s="24"/>
      <c r="J51" s="25"/>
      <c r="K51" s="25"/>
      <c r="L51" s="29"/>
      <c r="M51" s="29"/>
      <c r="N51" s="29"/>
      <c r="O51" s="36"/>
      <c r="P51" s="37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7.25" hidden="1" customHeight="1" x14ac:dyDescent="0.3">
      <c r="A52" s="4"/>
      <c r="B52" s="20"/>
      <c r="C52" s="20"/>
      <c r="D52" s="20"/>
      <c r="E52" s="20"/>
      <c r="F52" s="20"/>
      <c r="G52" s="20"/>
      <c r="H52" s="20"/>
      <c r="I52" s="24"/>
      <c r="J52" s="25"/>
      <c r="K52" s="25"/>
      <c r="L52" s="29"/>
      <c r="M52" s="29"/>
      <c r="N52" s="29"/>
      <c r="O52" s="36"/>
      <c r="P52" s="37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7.25" hidden="1" customHeight="1" x14ac:dyDescent="0.3">
      <c r="A53" s="4"/>
      <c r="B53" s="20"/>
      <c r="C53" s="20"/>
      <c r="D53" s="20"/>
      <c r="E53" s="20"/>
      <c r="F53" s="20"/>
      <c r="G53" s="20"/>
      <c r="H53" s="20"/>
      <c r="I53" s="24"/>
      <c r="J53" s="25"/>
      <c r="K53" s="25"/>
      <c r="L53" s="29"/>
      <c r="M53" s="29"/>
      <c r="N53" s="29"/>
      <c r="O53" s="36"/>
      <c r="P53" s="37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7.25" hidden="1" customHeight="1" x14ac:dyDescent="0.3">
      <c r="A54" s="4"/>
      <c r="B54" s="20"/>
      <c r="C54" s="20"/>
      <c r="D54" s="20"/>
      <c r="E54" s="20"/>
      <c r="F54" s="20"/>
      <c r="G54" s="20"/>
      <c r="H54" s="20"/>
      <c r="I54" s="24"/>
      <c r="J54" s="25"/>
      <c r="K54" s="25"/>
      <c r="L54" s="29"/>
      <c r="M54" s="29"/>
      <c r="N54" s="29"/>
      <c r="O54" s="36"/>
      <c r="P54" s="37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7.25" hidden="1" customHeight="1" x14ac:dyDescent="0.3">
      <c r="A55" s="4"/>
      <c r="B55" s="20"/>
      <c r="C55" s="20"/>
      <c r="D55" s="20"/>
      <c r="E55" s="20"/>
      <c r="F55" s="20"/>
      <c r="G55" s="20"/>
      <c r="H55" s="20"/>
      <c r="I55" s="24"/>
      <c r="J55" s="25"/>
      <c r="K55" s="25"/>
      <c r="L55" s="29"/>
      <c r="M55" s="29"/>
      <c r="N55" s="29"/>
      <c r="O55" s="36"/>
      <c r="P55" s="37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7.25" hidden="1" customHeight="1" x14ac:dyDescent="0.3">
      <c r="A56" s="4"/>
      <c r="B56" s="20"/>
      <c r="C56" s="20"/>
      <c r="D56" s="20"/>
      <c r="E56" s="20"/>
      <c r="F56" s="20"/>
      <c r="G56" s="20"/>
      <c r="H56" s="20"/>
      <c r="I56" s="24"/>
      <c r="J56" s="25"/>
      <c r="K56" s="25"/>
      <c r="L56" s="20"/>
      <c r="M56" s="20"/>
      <c r="N56" s="29"/>
      <c r="O56" s="36"/>
      <c r="P56" s="37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7.25" customHeight="1" x14ac:dyDescent="0.3">
      <c r="A57" s="4"/>
      <c r="B57" s="4"/>
      <c r="C57" s="4"/>
      <c r="D57" s="4"/>
      <c r="E57" s="4"/>
      <c r="F57" s="57"/>
      <c r="G57" s="4"/>
      <c r="H57" s="4"/>
      <c r="I57" s="4"/>
      <c r="J57" s="4"/>
      <c r="K57" s="6"/>
      <c r="L57" s="4"/>
      <c r="M57" s="4"/>
      <c r="N57" s="9"/>
      <c r="O57" s="10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7.25" customHeight="1" x14ac:dyDescent="0.3">
      <c r="A58" s="4"/>
      <c r="B58" s="4"/>
      <c r="C58" s="4"/>
      <c r="D58" s="4"/>
      <c r="E58" s="4"/>
      <c r="F58" s="57"/>
      <c r="G58" s="4"/>
      <c r="H58" s="4"/>
      <c r="I58" s="4"/>
      <c r="J58" s="4"/>
      <c r="K58" s="6"/>
      <c r="L58" s="4"/>
      <c r="M58" s="4"/>
      <c r="N58" s="9"/>
      <c r="O58" s="10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7.25" customHeight="1" x14ac:dyDescent="0.3">
      <c r="A59" s="4"/>
      <c r="B59" s="4"/>
      <c r="C59" s="4"/>
      <c r="D59" s="4"/>
      <c r="E59" s="4"/>
      <c r="F59" s="57"/>
      <c r="G59" s="4"/>
      <c r="H59" s="4"/>
      <c r="I59" s="4"/>
      <c r="J59" s="4"/>
      <c r="K59" s="6"/>
      <c r="L59" s="4"/>
      <c r="M59" s="4"/>
      <c r="N59" s="9"/>
      <c r="O59" s="10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7.25" customHeight="1" x14ac:dyDescent="0.3">
      <c r="A60" s="4"/>
      <c r="B60" s="4"/>
      <c r="C60" s="4"/>
      <c r="D60" s="4"/>
      <c r="E60" s="4"/>
      <c r="F60" s="4"/>
      <c r="G60" s="57"/>
      <c r="H60" s="4"/>
      <c r="I60" s="4"/>
      <c r="J60" s="4"/>
      <c r="K60" s="6"/>
      <c r="L60" s="4"/>
      <c r="M60" s="4"/>
      <c r="N60" s="9"/>
      <c r="O60" s="10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7.25" customHeight="1" x14ac:dyDescent="0.3">
      <c r="A61" s="4"/>
      <c r="B61" s="4"/>
      <c r="C61" s="4"/>
      <c r="D61" s="4"/>
      <c r="E61" s="4"/>
      <c r="F61" s="4"/>
      <c r="G61" s="57"/>
      <c r="H61" s="4"/>
      <c r="I61" s="4"/>
      <c r="J61" s="4"/>
      <c r="K61" s="6"/>
      <c r="L61" s="4"/>
      <c r="M61" s="4"/>
      <c r="N61" s="9"/>
      <c r="O61" s="10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7.25" customHeight="1" x14ac:dyDescent="0.3">
      <c r="A62" s="4"/>
      <c r="B62" s="4"/>
      <c r="C62" s="4"/>
      <c r="D62" s="4"/>
      <c r="E62" s="4"/>
      <c r="F62" s="4"/>
      <c r="G62" s="57"/>
      <c r="H62" s="4"/>
      <c r="I62" s="4"/>
      <c r="J62" s="4"/>
      <c r="K62" s="6"/>
      <c r="L62" s="4"/>
      <c r="M62" s="4"/>
      <c r="N62" s="9"/>
      <c r="O62" s="10"/>
      <c r="P62" s="11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7.25" customHeight="1" x14ac:dyDescent="0.3">
      <c r="A63" s="4"/>
      <c r="B63" s="4"/>
      <c r="C63" s="4"/>
      <c r="D63" s="4"/>
      <c r="E63" s="4"/>
      <c r="F63" s="57"/>
      <c r="G63" s="4"/>
      <c r="H63" s="4"/>
      <c r="I63" s="4"/>
      <c r="J63" s="4"/>
      <c r="K63" s="6"/>
      <c r="L63" s="4"/>
      <c r="M63" s="4"/>
      <c r="N63" s="9"/>
      <c r="O63" s="10"/>
      <c r="P63" s="11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7.2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4"/>
      <c r="M64" s="4"/>
      <c r="N64" s="9"/>
      <c r="O64" s="10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7.2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4"/>
      <c r="M65" s="4"/>
      <c r="N65" s="9"/>
      <c r="O65" s="10"/>
      <c r="P65" s="11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7.2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  <c r="L66" s="4"/>
      <c r="M66" s="4"/>
      <c r="N66" s="9"/>
      <c r="O66" s="10"/>
      <c r="P66" s="11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7.2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6"/>
      <c r="L67" s="4"/>
      <c r="M67" s="4"/>
      <c r="N67" s="9"/>
      <c r="O67" s="10"/>
      <c r="P67" s="11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7.2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6"/>
      <c r="L68" s="4"/>
      <c r="M68" s="4"/>
      <c r="N68" s="9"/>
      <c r="O68" s="10"/>
      <c r="P68" s="11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7.2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6"/>
      <c r="L69" s="4"/>
      <c r="M69" s="4"/>
      <c r="N69" s="9"/>
      <c r="O69" s="10"/>
      <c r="P69" s="11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7.2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6"/>
      <c r="L70" s="4"/>
      <c r="M70" s="4"/>
      <c r="N70" s="9"/>
      <c r="O70" s="10"/>
      <c r="P70" s="11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7.2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6"/>
      <c r="L71" s="4"/>
      <c r="M71" s="4"/>
      <c r="N71" s="9"/>
      <c r="O71" s="10"/>
      <c r="P71" s="11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7.2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6"/>
      <c r="L72" s="4"/>
      <c r="M72" s="4"/>
      <c r="N72" s="9"/>
      <c r="O72" s="10"/>
      <c r="P72" s="11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7.2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6"/>
      <c r="L73" s="4"/>
      <c r="M73" s="4"/>
      <c r="N73" s="9"/>
      <c r="O73" s="10"/>
      <c r="P73" s="11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7.2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6"/>
      <c r="L74" s="4"/>
      <c r="M74" s="4"/>
      <c r="N74" s="9"/>
      <c r="O74" s="10"/>
      <c r="P74" s="11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7.2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6"/>
      <c r="L75" s="4"/>
      <c r="M75" s="4"/>
      <c r="N75" s="9"/>
      <c r="O75" s="10"/>
      <c r="P75" s="11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7.2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6"/>
      <c r="L76" s="4"/>
      <c r="M76" s="4"/>
      <c r="N76" s="9"/>
      <c r="O76" s="10"/>
      <c r="P76" s="11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7.2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6"/>
      <c r="L77" s="4"/>
      <c r="M77" s="4"/>
      <c r="N77" s="9"/>
      <c r="O77" s="10"/>
      <c r="P77" s="11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7.2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6"/>
      <c r="L78" s="4"/>
      <c r="M78" s="4"/>
      <c r="N78" s="9"/>
      <c r="O78" s="10"/>
      <c r="P78" s="11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7.2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6"/>
      <c r="L79" s="4"/>
      <c r="M79" s="4"/>
      <c r="N79" s="9"/>
      <c r="O79" s="10"/>
      <c r="P79" s="11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7.2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6"/>
      <c r="L80" s="4"/>
      <c r="M80" s="4"/>
      <c r="N80" s="9"/>
      <c r="O80" s="10"/>
      <c r="P80" s="11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7.2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6"/>
      <c r="L81" s="4"/>
      <c r="M81" s="4"/>
      <c r="N81" s="9"/>
      <c r="O81" s="10"/>
      <c r="P81" s="11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7.2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6"/>
      <c r="L82" s="4"/>
      <c r="M82" s="4"/>
      <c r="N82" s="9"/>
      <c r="O82" s="10"/>
      <c r="P82" s="11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7.2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6"/>
      <c r="L83" s="4"/>
      <c r="M83" s="4"/>
      <c r="N83" s="9"/>
      <c r="O83" s="10"/>
      <c r="P83" s="11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7.2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6"/>
      <c r="L84" s="4"/>
      <c r="M84" s="4"/>
      <c r="N84" s="9"/>
      <c r="O84" s="10"/>
      <c r="P84" s="11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7.2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6"/>
      <c r="L85" s="4"/>
      <c r="M85" s="4"/>
      <c r="N85" s="9"/>
      <c r="O85" s="10"/>
      <c r="P85" s="11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7.2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6"/>
      <c r="L86" s="4"/>
      <c r="M86" s="4"/>
      <c r="N86" s="9"/>
      <c r="O86" s="10"/>
      <c r="P86" s="11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7.2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6"/>
      <c r="L87" s="4"/>
      <c r="M87" s="4"/>
      <c r="N87" s="9"/>
      <c r="O87" s="10"/>
      <c r="P87" s="11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7.2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6"/>
      <c r="L88" s="4"/>
      <c r="M88" s="4"/>
      <c r="N88" s="9"/>
      <c r="O88" s="10"/>
      <c r="P88" s="11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7.2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6"/>
      <c r="L89" s="4"/>
      <c r="M89" s="4"/>
      <c r="N89" s="9"/>
      <c r="O89" s="10"/>
      <c r="P89" s="11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7.2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6"/>
      <c r="L90" s="4"/>
      <c r="M90" s="4"/>
      <c r="N90" s="9"/>
      <c r="O90" s="10"/>
      <c r="P90" s="11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7.2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6"/>
      <c r="L91" s="4"/>
      <c r="M91" s="4"/>
      <c r="N91" s="9"/>
      <c r="O91" s="10"/>
      <c r="P91" s="11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7.2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6"/>
      <c r="L92" s="4"/>
      <c r="M92" s="4"/>
      <c r="N92" s="9"/>
      <c r="O92" s="10"/>
      <c r="P92" s="11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7.2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6"/>
      <c r="L93" s="4"/>
      <c r="M93" s="4"/>
      <c r="N93" s="9"/>
      <c r="O93" s="10"/>
      <c r="P93" s="11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7.2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6"/>
      <c r="L94" s="4"/>
      <c r="M94" s="4"/>
      <c r="N94" s="9"/>
      <c r="O94" s="10"/>
      <c r="P94" s="11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7.2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6"/>
      <c r="L95" s="4"/>
      <c r="M95" s="4"/>
      <c r="N95" s="9"/>
      <c r="O95" s="10"/>
      <c r="P95" s="11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7.2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6"/>
      <c r="L96" s="4"/>
      <c r="M96" s="4"/>
      <c r="N96" s="9"/>
      <c r="O96" s="10"/>
      <c r="P96" s="11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7.2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6"/>
      <c r="L97" s="4"/>
      <c r="M97" s="4"/>
      <c r="N97" s="9"/>
      <c r="O97" s="10"/>
      <c r="P97" s="11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7.2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6"/>
      <c r="L98" s="4"/>
      <c r="M98" s="4"/>
      <c r="N98" s="9"/>
      <c r="O98" s="10"/>
      <c r="P98" s="11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7.2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6"/>
      <c r="L99" s="4"/>
      <c r="M99" s="4"/>
      <c r="N99" s="9"/>
      <c r="O99" s="10"/>
      <c r="P99" s="11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7.2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6"/>
      <c r="L100" s="4"/>
      <c r="M100" s="4"/>
      <c r="N100" s="9"/>
      <c r="O100" s="10"/>
      <c r="P100" s="11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7.2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6"/>
      <c r="L101" s="4"/>
      <c r="M101" s="4"/>
      <c r="N101" s="9"/>
      <c r="O101" s="10"/>
      <c r="P101" s="11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7.2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6"/>
      <c r="L102" s="4"/>
      <c r="M102" s="4"/>
      <c r="N102" s="9"/>
      <c r="O102" s="10"/>
      <c r="P102" s="11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7.2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6"/>
      <c r="L103" s="4"/>
      <c r="M103" s="4"/>
      <c r="N103" s="9"/>
      <c r="O103" s="10"/>
      <c r="P103" s="11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7.2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6"/>
      <c r="L104" s="4"/>
      <c r="M104" s="4"/>
      <c r="N104" s="9"/>
      <c r="O104" s="10"/>
      <c r="P104" s="11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7.2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6"/>
      <c r="L105" s="4"/>
      <c r="M105" s="4"/>
      <c r="N105" s="9"/>
      <c r="O105" s="10"/>
      <c r="P105" s="11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7.2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6"/>
      <c r="L106" s="4"/>
      <c r="M106" s="4"/>
      <c r="N106" s="9"/>
      <c r="O106" s="10"/>
      <c r="P106" s="11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7.2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6"/>
      <c r="L107" s="4"/>
      <c r="M107" s="4"/>
      <c r="N107" s="9"/>
      <c r="O107" s="10"/>
      <c r="P107" s="11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7.2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6"/>
      <c r="L108" s="4"/>
      <c r="M108" s="4"/>
      <c r="N108" s="9"/>
      <c r="O108" s="10"/>
      <c r="P108" s="11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7.2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6"/>
      <c r="L109" s="4"/>
      <c r="M109" s="4"/>
      <c r="N109" s="9"/>
      <c r="O109" s="10"/>
      <c r="P109" s="11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7.2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6"/>
      <c r="L110" s="4"/>
      <c r="M110" s="4"/>
      <c r="N110" s="9"/>
      <c r="O110" s="10"/>
      <c r="P110" s="11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7.2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6"/>
      <c r="L111" s="4"/>
      <c r="M111" s="4"/>
      <c r="N111" s="9"/>
      <c r="O111" s="10"/>
      <c r="P111" s="11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7.2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6"/>
      <c r="L112" s="4"/>
      <c r="M112" s="4"/>
      <c r="N112" s="9"/>
      <c r="O112" s="10"/>
      <c r="P112" s="11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7.2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6"/>
      <c r="L113" s="4"/>
      <c r="M113" s="4"/>
      <c r="N113" s="9"/>
      <c r="O113" s="10"/>
      <c r="P113" s="11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7.2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6"/>
      <c r="L114" s="4"/>
      <c r="M114" s="4"/>
      <c r="N114" s="9"/>
      <c r="O114" s="10"/>
      <c r="P114" s="11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7.2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6"/>
      <c r="L115" s="4"/>
      <c r="M115" s="4"/>
      <c r="N115" s="9"/>
      <c r="O115" s="10"/>
      <c r="P115" s="11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7.2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6"/>
      <c r="L116" s="4"/>
      <c r="M116" s="4"/>
      <c r="N116" s="9"/>
      <c r="O116" s="10"/>
      <c r="P116" s="11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7.2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6"/>
      <c r="L117" s="4"/>
      <c r="M117" s="4"/>
      <c r="N117" s="9"/>
      <c r="O117" s="10"/>
      <c r="P117" s="11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7.2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6"/>
      <c r="L118" s="4"/>
      <c r="M118" s="4"/>
      <c r="N118" s="9"/>
      <c r="O118" s="10"/>
      <c r="P118" s="11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7.2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6"/>
      <c r="L119" s="4"/>
      <c r="M119" s="4"/>
      <c r="N119" s="9"/>
      <c r="O119" s="10"/>
      <c r="P119" s="11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7.2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6"/>
      <c r="L120" s="4"/>
      <c r="M120" s="4"/>
      <c r="N120" s="9"/>
      <c r="O120" s="10"/>
      <c r="P120" s="11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7.2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6"/>
      <c r="L121" s="4"/>
      <c r="M121" s="4"/>
      <c r="N121" s="9"/>
      <c r="O121" s="10"/>
      <c r="P121" s="11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7.2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6"/>
      <c r="L122" s="4"/>
      <c r="M122" s="4"/>
      <c r="N122" s="9"/>
      <c r="O122" s="10"/>
      <c r="P122" s="11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7.2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6"/>
      <c r="L123" s="4"/>
      <c r="M123" s="4"/>
      <c r="N123" s="9"/>
      <c r="O123" s="10"/>
      <c r="P123" s="11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7.2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6"/>
      <c r="L124" s="4"/>
      <c r="M124" s="4"/>
      <c r="N124" s="9"/>
      <c r="O124" s="10"/>
      <c r="P124" s="11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7.2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6"/>
      <c r="L125" s="4"/>
      <c r="M125" s="4"/>
      <c r="N125" s="9"/>
      <c r="O125" s="10"/>
      <c r="P125" s="11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7.2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6"/>
      <c r="L126" s="4"/>
      <c r="M126" s="4"/>
      <c r="N126" s="9"/>
      <c r="O126" s="10"/>
      <c r="P126" s="11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7.2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6"/>
      <c r="L127" s="4"/>
      <c r="M127" s="4"/>
      <c r="N127" s="9"/>
      <c r="O127" s="10"/>
      <c r="P127" s="11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7.2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6"/>
      <c r="L128" s="4"/>
      <c r="M128" s="4"/>
      <c r="N128" s="9"/>
      <c r="O128" s="10"/>
      <c r="P128" s="11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7.2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6"/>
      <c r="L129" s="4"/>
      <c r="M129" s="4"/>
      <c r="N129" s="9"/>
      <c r="O129" s="10"/>
      <c r="P129" s="11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7.2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6"/>
      <c r="L130" s="4"/>
      <c r="M130" s="4"/>
      <c r="N130" s="9"/>
      <c r="O130" s="10"/>
      <c r="P130" s="11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7.2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6"/>
      <c r="L131" s="4"/>
      <c r="M131" s="4"/>
      <c r="N131" s="9"/>
      <c r="O131" s="10"/>
      <c r="P131" s="11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7.2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6"/>
      <c r="L132" s="4"/>
      <c r="M132" s="4"/>
      <c r="N132" s="9"/>
      <c r="O132" s="10"/>
      <c r="P132" s="11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7.2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6"/>
      <c r="L133" s="4"/>
      <c r="M133" s="4"/>
      <c r="N133" s="9"/>
      <c r="O133" s="10"/>
      <c r="P133" s="11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7.2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4"/>
      <c r="M134" s="4"/>
      <c r="N134" s="9"/>
      <c r="O134" s="10"/>
      <c r="P134" s="11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7.2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4"/>
      <c r="M135" s="4"/>
      <c r="N135" s="9"/>
      <c r="O135" s="10"/>
      <c r="P135" s="11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7.2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6"/>
      <c r="L136" s="4"/>
      <c r="M136" s="4"/>
      <c r="N136" s="9"/>
      <c r="O136" s="10"/>
      <c r="P136" s="11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7.2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6"/>
      <c r="L137" s="4"/>
      <c r="M137" s="4"/>
      <c r="N137" s="9"/>
      <c r="O137" s="10"/>
      <c r="P137" s="11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7.2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6"/>
      <c r="L138" s="4"/>
      <c r="M138" s="4"/>
      <c r="N138" s="9"/>
      <c r="O138" s="10"/>
      <c r="P138" s="11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7.2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6"/>
      <c r="L139" s="4"/>
      <c r="M139" s="4"/>
      <c r="N139" s="9"/>
      <c r="O139" s="10"/>
      <c r="P139" s="11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7.2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6"/>
      <c r="L140" s="4"/>
      <c r="M140" s="4"/>
      <c r="N140" s="9"/>
      <c r="O140" s="10"/>
      <c r="P140" s="11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7.2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6"/>
      <c r="L141" s="4"/>
      <c r="M141" s="4"/>
      <c r="N141" s="9"/>
      <c r="O141" s="10"/>
      <c r="P141" s="11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7.2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6"/>
      <c r="L142" s="4"/>
      <c r="M142" s="4"/>
      <c r="N142" s="9"/>
      <c r="O142" s="10"/>
      <c r="P142" s="11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7.2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6"/>
      <c r="L143" s="4"/>
      <c r="M143" s="4"/>
      <c r="N143" s="9"/>
      <c r="O143" s="10"/>
      <c r="P143" s="11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7.2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6"/>
      <c r="L144" s="4"/>
      <c r="M144" s="4"/>
      <c r="N144" s="9"/>
      <c r="O144" s="10"/>
      <c r="P144" s="11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7.2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6"/>
      <c r="L145" s="4"/>
      <c r="M145" s="4"/>
      <c r="N145" s="9"/>
      <c r="O145" s="10"/>
      <c r="P145" s="11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7.2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6"/>
      <c r="L146" s="4"/>
      <c r="M146" s="4"/>
      <c r="N146" s="9"/>
      <c r="O146" s="10"/>
      <c r="P146" s="11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7.2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6"/>
      <c r="L147" s="4"/>
      <c r="M147" s="4"/>
      <c r="N147" s="9"/>
      <c r="O147" s="10"/>
      <c r="P147" s="11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7.2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6"/>
      <c r="L148" s="4"/>
      <c r="M148" s="4"/>
      <c r="N148" s="9"/>
      <c r="O148" s="10"/>
      <c r="P148" s="11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7.2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6"/>
      <c r="L149" s="4"/>
      <c r="M149" s="4"/>
      <c r="N149" s="9"/>
      <c r="O149" s="10"/>
      <c r="P149" s="11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7.2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6"/>
      <c r="L150" s="4"/>
      <c r="M150" s="4"/>
      <c r="N150" s="9"/>
      <c r="O150" s="10"/>
      <c r="P150" s="11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7.2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6"/>
      <c r="L151" s="4"/>
      <c r="M151" s="4"/>
      <c r="N151" s="9"/>
      <c r="O151" s="10"/>
      <c r="P151" s="11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7.2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6"/>
      <c r="L152" s="4"/>
      <c r="M152" s="4"/>
      <c r="N152" s="9"/>
      <c r="O152" s="10"/>
      <c r="P152" s="11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7.2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6"/>
      <c r="L153" s="4"/>
      <c r="M153" s="4"/>
      <c r="N153" s="9"/>
      <c r="O153" s="10"/>
      <c r="P153" s="11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7.2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6"/>
      <c r="L154" s="4"/>
      <c r="M154" s="4"/>
      <c r="N154" s="9"/>
      <c r="O154" s="10"/>
      <c r="P154" s="11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7.2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6"/>
      <c r="L155" s="4"/>
      <c r="M155" s="4"/>
      <c r="N155" s="9"/>
      <c r="O155" s="10"/>
      <c r="P155" s="11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7.2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6"/>
      <c r="L156" s="4"/>
      <c r="M156" s="4"/>
      <c r="N156" s="9"/>
      <c r="O156" s="10"/>
      <c r="P156" s="11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7.2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6"/>
      <c r="L157" s="4"/>
      <c r="M157" s="4"/>
      <c r="N157" s="9"/>
      <c r="O157" s="10"/>
      <c r="P157" s="11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7.2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6"/>
      <c r="L158" s="4"/>
      <c r="M158" s="4"/>
      <c r="N158" s="9"/>
      <c r="O158" s="10"/>
      <c r="P158" s="11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7.2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6"/>
      <c r="L159" s="4"/>
      <c r="M159" s="4"/>
      <c r="N159" s="9"/>
      <c r="O159" s="10"/>
      <c r="P159" s="11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7.2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6"/>
      <c r="L160" s="4"/>
      <c r="M160" s="4"/>
      <c r="N160" s="9"/>
      <c r="O160" s="10"/>
      <c r="P160" s="11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7.2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6"/>
      <c r="L161" s="4"/>
      <c r="M161" s="4"/>
      <c r="N161" s="9"/>
      <c r="O161" s="10"/>
      <c r="P161" s="11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7.2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6"/>
      <c r="L162" s="4"/>
      <c r="M162" s="4"/>
      <c r="N162" s="9"/>
      <c r="O162" s="10"/>
      <c r="P162" s="11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7.2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6"/>
      <c r="L163" s="4"/>
      <c r="M163" s="4"/>
      <c r="N163" s="9"/>
      <c r="O163" s="10"/>
      <c r="P163" s="11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7.2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6"/>
      <c r="L164" s="4"/>
      <c r="M164" s="4"/>
      <c r="N164" s="9"/>
      <c r="O164" s="10"/>
      <c r="P164" s="11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7.2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6"/>
      <c r="L165" s="4"/>
      <c r="M165" s="4"/>
      <c r="N165" s="9"/>
      <c r="O165" s="10"/>
      <c r="P165" s="11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7.2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6"/>
      <c r="L166" s="4"/>
      <c r="M166" s="4"/>
      <c r="N166" s="9"/>
      <c r="O166" s="10"/>
      <c r="P166" s="11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7.2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6"/>
      <c r="L167" s="4"/>
      <c r="M167" s="4"/>
      <c r="N167" s="9"/>
      <c r="O167" s="10"/>
      <c r="P167" s="11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7.2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6"/>
      <c r="L168" s="4"/>
      <c r="M168" s="4"/>
      <c r="N168" s="9"/>
      <c r="O168" s="10"/>
      <c r="P168" s="11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7.2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6"/>
      <c r="L169" s="4"/>
      <c r="M169" s="4"/>
      <c r="N169" s="9"/>
      <c r="O169" s="10"/>
      <c r="P169" s="11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7.2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6"/>
      <c r="L170" s="4"/>
      <c r="M170" s="4"/>
      <c r="N170" s="9"/>
      <c r="O170" s="10"/>
      <c r="P170" s="11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7.2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6"/>
      <c r="L171" s="4"/>
      <c r="M171" s="4"/>
      <c r="N171" s="9"/>
      <c r="O171" s="10"/>
      <c r="P171" s="11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7.2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6"/>
      <c r="L172" s="4"/>
      <c r="M172" s="4"/>
      <c r="N172" s="9"/>
      <c r="O172" s="10"/>
      <c r="P172" s="11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7.2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6"/>
      <c r="L173" s="4"/>
      <c r="M173" s="4"/>
      <c r="N173" s="9"/>
      <c r="O173" s="10"/>
      <c r="P173" s="11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7.2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6"/>
      <c r="L174" s="4"/>
      <c r="M174" s="4"/>
      <c r="N174" s="9"/>
      <c r="O174" s="10"/>
      <c r="P174" s="11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7.2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6"/>
      <c r="L175" s="4"/>
      <c r="M175" s="4"/>
      <c r="N175" s="9"/>
      <c r="O175" s="10"/>
      <c r="P175" s="11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7.2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6"/>
      <c r="L176" s="4"/>
      <c r="M176" s="4"/>
      <c r="N176" s="9"/>
      <c r="O176" s="10"/>
      <c r="P176" s="11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7.2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6"/>
      <c r="L177" s="4"/>
      <c r="M177" s="4"/>
      <c r="N177" s="9"/>
      <c r="O177" s="10"/>
      <c r="P177" s="11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7.2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6"/>
      <c r="L178" s="4"/>
      <c r="M178" s="4"/>
      <c r="N178" s="9"/>
      <c r="O178" s="10"/>
      <c r="P178" s="11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7.2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6"/>
      <c r="L179" s="4"/>
      <c r="M179" s="4"/>
      <c r="N179" s="9"/>
      <c r="O179" s="10"/>
      <c r="P179" s="11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7.2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6"/>
      <c r="L180" s="4"/>
      <c r="M180" s="4"/>
      <c r="N180" s="9"/>
      <c r="O180" s="10"/>
      <c r="P180" s="11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7.2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6"/>
      <c r="L181" s="4"/>
      <c r="M181" s="4"/>
      <c r="N181" s="9"/>
      <c r="O181" s="10"/>
      <c r="P181" s="11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7.2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6"/>
      <c r="L182" s="4"/>
      <c r="M182" s="4"/>
      <c r="N182" s="9"/>
      <c r="O182" s="10"/>
      <c r="P182" s="11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7.2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6"/>
      <c r="L183" s="4"/>
      <c r="M183" s="4"/>
      <c r="N183" s="9"/>
      <c r="O183" s="10"/>
      <c r="P183" s="11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7.2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6"/>
      <c r="L184" s="4"/>
      <c r="M184" s="4"/>
      <c r="N184" s="9"/>
      <c r="O184" s="10"/>
      <c r="P184" s="11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7.25" customHeight="1" x14ac:dyDescent="0.25"/>
    <row r="186" spans="1:26" ht="17.25" customHeight="1" x14ac:dyDescent="0.25"/>
    <row r="187" spans="1:26" ht="17.25" customHeight="1" x14ac:dyDescent="0.25"/>
    <row r="188" spans="1:26" ht="17.25" customHeight="1" x14ac:dyDescent="0.25"/>
    <row r="189" spans="1:26" ht="17.25" customHeight="1" x14ac:dyDescent="0.25"/>
    <row r="190" spans="1:26" ht="17.25" customHeight="1" x14ac:dyDescent="0.25"/>
    <row r="191" spans="1:26" ht="17.25" customHeight="1" x14ac:dyDescent="0.25"/>
    <row r="192" spans="1:26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  <row r="526" ht="17.25" customHeight="1" x14ac:dyDescent="0.25"/>
    <row r="527" ht="17.25" customHeight="1" x14ac:dyDescent="0.25"/>
    <row r="528" ht="17.25" customHeight="1" x14ac:dyDescent="0.25"/>
    <row r="529" ht="17.25" customHeight="1" x14ac:dyDescent="0.25"/>
    <row r="530" ht="17.25" customHeight="1" x14ac:dyDescent="0.25"/>
    <row r="531" ht="17.25" customHeight="1" x14ac:dyDescent="0.25"/>
    <row r="532" ht="17.25" customHeight="1" x14ac:dyDescent="0.25"/>
    <row r="533" ht="17.25" customHeight="1" x14ac:dyDescent="0.25"/>
    <row r="534" ht="17.25" customHeight="1" x14ac:dyDescent="0.25"/>
    <row r="535" ht="17.25" customHeight="1" x14ac:dyDescent="0.25"/>
    <row r="536" ht="17.25" customHeight="1" x14ac:dyDescent="0.25"/>
    <row r="537" ht="17.25" customHeight="1" x14ac:dyDescent="0.25"/>
    <row r="538" ht="17.25" customHeight="1" x14ac:dyDescent="0.25"/>
    <row r="539" ht="17.25" customHeight="1" x14ac:dyDescent="0.25"/>
    <row r="540" ht="17.25" customHeight="1" x14ac:dyDescent="0.25"/>
    <row r="541" ht="17.25" customHeight="1" x14ac:dyDescent="0.25"/>
    <row r="542" ht="17.25" customHeight="1" x14ac:dyDescent="0.25"/>
    <row r="543" ht="17.25" customHeight="1" x14ac:dyDescent="0.25"/>
    <row r="544" ht="17.25" customHeight="1" x14ac:dyDescent="0.25"/>
    <row r="545" ht="17.25" customHeight="1" x14ac:dyDescent="0.25"/>
    <row r="546" ht="17.25" customHeight="1" x14ac:dyDescent="0.25"/>
    <row r="547" ht="17.25" customHeight="1" x14ac:dyDescent="0.25"/>
    <row r="548" ht="17.25" customHeight="1" x14ac:dyDescent="0.25"/>
    <row r="549" ht="17.25" customHeight="1" x14ac:dyDescent="0.25"/>
    <row r="550" ht="17.25" customHeight="1" x14ac:dyDescent="0.25"/>
    <row r="551" ht="17.25" customHeight="1" x14ac:dyDescent="0.25"/>
    <row r="552" ht="17.25" customHeight="1" x14ac:dyDescent="0.25"/>
    <row r="553" ht="17.25" customHeight="1" x14ac:dyDescent="0.25"/>
    <row r="554" ht="17.25" customHeight="1" x14ac:dyDescent="0.25"/>
    <row r="555" ht="17.25" customHeight="1" x14ac:dyDescent="0.25"/>
    <row r="556" ht="17.25" customHeight="1" x14ac:dyDescent="0.25"/>
    <row r="557" ht="17.25" customHeight="1" x14ac:dyDescent="0.25"/>
    <row r="558" ht="17.25" customHeight="1" x14ac:dyDescent="0.25"/>
    <row r="559" ht="17.25" customHeight="1" x14ac:dyDescent="0.25"/>
    <row r="560" ht="17.25" customHeight="1" x14ac:dyDescent="0.25"/>
    <row r="561" ht="17.25" customHeight="1" x14ac:dyDescent="0.25"/>
    <row r="562" ht="17.25" customHeight="1" x14ac:dyDescent="0.25"/>
    <row r="563" ht="17.25" customHeight="1" x14ac:dyDescent="0.25"/>
    <row r="564" ht="17.25" customHeight="1" x14ac:dyDescent="0.25"/>
    <row r="565" ht="17.25" customHeight="1" x14ac:dyDescent="0.25"/>
    <row r="566" ht="17.25" customHeight="1" x14ac:dyDescent="0.25"/>
    <row r="567" ht="17.25" customHeight="1" x14ac:dyDescent="0.25"/>
    <row r="568" ht="17.25" customHeight="1" x14ac:dyDescent="0.25"/>
    <row r="569" ht="17.25" customHeight="1" x14ac:dyDescent="0.25"/>
    <row r="570" ht="17.25" customHeight="1" x14ac:dyDescent="0.25"/>
    <row r="571" ht="17.25" customHeight="1" x14ac:dyDescent="0.25"/>
    <row r="572" ht="17.25" customHeight="1" x14ac:dyDescent="0.25"/>
    <row r="573" ht="17.25" customHeight="1" x14ac:dyDescent="0.25"/>
    <row r="574" ht="17.25" customHeight="1" x14ac:dyDescent="0.25"/>
    <row r="575" ht="17.25" customHeight="1" x14ac:dyDescent="0.25"/>
    <row r="576" ht="17.25" customHeight="1" x14ac:dyDescent="0.25"/>
    <row r="577" ht="17.25" customHeight="1" x14ac:dyDescent="0.25"/>
    <row r="578" ht="17.25" customHeight="1" x14ac:dyDescent="0.25"/>
    <row r="579" ht="17.25" customHeight="1" x14ac:dyDescent="0.25"/>
    <row r="580" ht="17.25" customHeight="1" x14ac:dyDescent="0.25"/>
    <row r="581" ht="17.25" customHeight="1" x14ac:dyDescent="0.25"/>
    <row r="582" ht="17.25" customHeight="1" x14ac:dyDescent="0.25"/>
    <row r="583" ht="17.25" customHeight="1" x14ac:dyDescent="0.25"/>
    <row r="584" ht="17.25" customHeight="1" x14ac:dyDescent="0.25"/>
    <row r="585" ht="17.25" customHeight="1" x14ac:dyDescent="0.25"/>
    <row r="586" ht="17.25" customHeight="1" x14ac:dyDescent="0.25"/>
    <row r="587" ht="17.25" customHeight="1" x14ac:dyDescent="0.25"/>
    <row r="588" ht="17.25" customHeight="1" x14ac:dyDescent="0.25"/>
    <row r="589" ht="17.25" customHeight="1" x14ac:dyDescent="0.25"/>
    <row r="590" ht="17.25" customHeight="1" x14ac:dyDescent="0.25"/>
    <row r="591" ht="17.25" customHeight="1" x14ac:dyDescent="0.25"/>
    <row r="592" ht="17.25" customHeight="1" x14ac:dyDescent="0.25"/>
    <row r="593" ht="17.25" customHeight="1" x14ac:dyDescent="0.25"/>
    <row r="594" ht="17.25" customHeight="1" x14ac:dyDescent="0.25"/>
    <row r="595" ht="17.25" customHeight="1" x14ac:dyDescent="0.25"/>
    <row r="596" ht="17.25" customHeight="1" x14ac:dyDescent="0.25"/>
    <row r="597" ht="17.25" customHeight="1" x14ac:dyDescent="0.25"/>
    <row r="598" ht="17.25" customHeight="1" x14ac:dyDescent="0.25"/>
    <row r="599" ht="17.25" customHeight="1" x14ac:dyDescent="0.25"/>
    <row r="600" ht="17.25" customHeight="1" x14ac:dyDescent="0.25"/>
    <row r="601" ht="17.25" customHeight="1" x14ac:dyDescent="0.25"/>
    <row r="602" ht="17.25" customHeight="1" x14ac:dyDescent="0.25"/>
    <row r="603" ht="17.25" customHeight="1" x14ac:dyDescent="0.25"/>
    <row r="604" ht="17.25" customHeight="1" x14ac:dyDescent="0.25"/>
    <row r="605" ht="17.25" customHeight="1" x14ac:dyDescent="0.25"/>
    <row r="606" ht="17.25" customHeight="1" x14ac:dyDescent="0.25"/>
    <row r="607" ht="17.25" customHeight="1" x14ac:dyDescent="0.25"/>
    <row r="608" ht="17.25" customHeight="1" x14ac:dyDescent="0.25"/>
    <row r="609" ht="17.25" customHeight="1" x14ac:dyDescent="0.25"/>
    <row r="610" ht="17.25" customHeight="1" x14ac:dyDescent="0.25"/>
    <row r="611" ht="17.25" customHeight="1" x14ac:dyDescent="0.25"/>
    <row r="612" ht="17.25" customHeight="1" x14ac:dyDescent="0.25"/>
    <row r="613" ht="17.25" customHeight="1" x14ac:dyDescent="0.25"/>
    <row r="614" ht="17.25" customHeight="1" x14ac:dyDescent="0.25"/>
    <row r="615" ht="17.25" customHeight="1" x14ac:dyDescent="0.25"/>
    <row r="616" ht="17.25" customHeight="1" x14ac:dyDescent="0.25"/>
    <row r="617" ht="17.25" customHeight="1" x14ac:dyDescent="0.25"/>
    <row r="618" ht="17.25" customHeight="1" x14ac:dyDescent="0.25"/>
    <row r="619" ht="17.25" customHeight="1" x14ac:dyDescent="0.25"/>
    <row r="620" ht="17.25" customHeight="1" x14ac:dyDescent="0.25"/>
    <row r="621" ht="17.25" customHeight="1" x14ac:dyDescent="0.25"/>
    <row r="622" ht="17.25" customHeight="1" x14ac:dyDescent="0.25"/>
    <row r="623" ht="17.25" customHeight="1" x14ac:dyDescent="0.25"/>
    <row r="624" ht="17.25" customHeight="1" x14ac:dyDescent="0.25"/>
    <row r="625" ht="17.25" customHeight="1" x14ac:dyDescent="0.25"/>
    <row r="626" ht="17.25" customHeight="1" x14ac:dyDescent="0.25"/>
    <row r="627" ht="17.25" customHeight="1" x14ac:dyDescent="0.25"/>
    <row r="628" ht="17.25" customHeight="1" x14ac:dyDescent="0.25"/>
    <row r="629" ht="17.25" customHeight="1" x14ac:dyDescent="0.25"/>
    <row r="630" ht="17.25" customHeight="1" x14ac:dyDescent="0.25"/>
    <row r="631" ht="17.25" customHeight="1" x14ac:dyDescent="0.25"/>
    <row r="632" ht="17.25" customHeight="1" x14ac:dyDescent="0.25"/>
    <row r="633" ht="17.25" customHeight="1" x14ac:dyDescent="0.25"/>
    <row r="634" ht="17.25" customHeight="1" x14ac:dyDescent="0.25"/>
    <row r="635" ht="17.25" customHeight="1" x14ac:dyDescent="0.25"/>
    <row r="636" ht="17.25" customHeight="1" x14ac:dyDescent="0.25"/>
    <row r="637" ht="17.25" customHeight="1" x14ac:dyDescent="0.25"/>
    <row r="638" ht="17.25" customHeight="1" x14ac:dyDescent="0.25"/>
    <row r="639" ht="17.25" customHeight="1" x14ac:dyDescent="0.25"/>
    <row r="640" ht="17.25" customHeight="1" x14ac:dyDescent="0.25"/>
    <row r="641" ht="17.25" customHeight="1" x14ac:dyDescent="0.25"/>
    <row r="642" ht="17.25" customHeight="1" x14ac:dyDescent="0.25"/>
    <row r="643" ht="17.25" customHeight="1" x14ac:dyDescent="0.25"/>
    <row r="644" ht="17.25" customHeight="1" x14ac:dyDescent="0.25"/>
    <row r="645" ht="17.25" customHeight="1" x14ac:dyDescent="0.25"/>
    <row r="646" ht="17.25" customHeight="1" x14ac:dyDescent="0.25"/>
    <row r="647" ht="17.25" customHeight="1" x14ac:dyDescent="0.25"/>
    <row r="648" ht="17.25" customHeight="1" x14ac:dyDescent="0.25"/>
    <row r="649" ht="17.25" customHeight="1" x14ac:dyDescent="0.25"/>
    <row r="650" ht="17.25" customHeight="1" x14ac:dyDescent="0.25"/>
    <row r="651" ht="17.25" customHeight="1" x14ac:dyDescent="0.25"/>
    <row r="652" ht="17.25" customHeight="1" x14ac:dyDescent="0.25"/>
    <row r="653" ht="17.25" customHeight="1" x14ac:dyDescent="0.25"/>
    <row r="654" ht="17.25" customHeight="1" x14ac:dyDescent="0.25"/>
    <row r="655" ht="17.25" customHeight="1" x14ac:dyDescent="0.25"/>
    <row r="656" ht="17.25" customHeight="1" x14ac:dyDescent="0.25"/>
    <row r="657" ht="17.25" customHeight="1" x14ac:dyDescent="0.25"/>
    <row r="658" ht="17.25" customHeight="1" x14ac:dyDescent="0.25"/>
    <row r="659" ht="17.25" customHeight="1" x14ac:dyDescent="0.25"/>
    <row r="660" ht="17.25" customHeight="1" x14ac:dyDescent="0.25"/>
    <row r="661" ht="17.25" customHeight="1" x14ac:dyDescent="0.25"/>
    <row r="662" ht="17.25" customHeight="1" x14ac:dyDescent="0.25"/>
    <row r="663" ht="17.25" customHeight="1" x14ac:dyDescent="0.25"/>
    <row r="664" ht="17.25" customHeight="1" x14ac:dyDescent="0.25"/>
    <row r="665" ht="17.25" customHeight="1" x14ac:dyDescent="0.25"/>
    <row r="666" ht="17.25" customHeight="1" x14ac:dyDescent="0.25"/>
    <row r="667" ht="17.25" customHeight="1" x14ac:dyDescent="0.25"/>
    <row r="668" ht="17.25" customHeight="1" x14ac:dyDescent="0.25"/>
    <row r="669" ht="17.25" customHeight="1" x14ac:dyDescent="0.25"/>
    <row r="670" ht="17.25" customHeight="1" x14ac:dyDescent="0.25"/>
    <row r="671" ht="17.25" customHeight="1" x14ac:dyDescent="0.25"/>
    <row r="672" ht="17.25" customHeight="1" x14ac:dyDescent="0.25"/>
    <row r="673" ht="17.25" customHeight="1" x14ac:dyDescent="0.25"/>
    <row r="674" ht="17.25" customHeight="1" x14ac:dyDescent="0.25"/>
    <row r="675" ht="17.25" customHeight="1" x14ac:dyDescent="0.25"/>
    <row r="676" ht="17.25" customHeight="1" x14ac:dyDescent="0.25"/>
    <row r="677" ht="17.25" customHeight="1" x14ac:dyDescent="0.25"/>
    <row r="678" ht="17.25" customHeight="1" x14ac:dyDescent="0.25"/>
    <row r="679" ht="17.25" customHeight="1" x14ac:dyDescent="0.25"/>
    <row r="680" ht="17.25" customHeight="1" x14ac:dyDescent="0.25"/>
    <row r="681" ht="17.25" customHeight="1" x14ac:dyDescent="0.25"/>
    <row r="682" ht="17.25" customHeight="1" x14ac:dyDescent="0.25"/>
    <row r="683" ht="17.25" customHeight="1" x14ac:dyDescent="0.25"/>
    <row r="684" ht="17.25" customHeight="1" x14ac:dyDescent="0.25"/>
    <row r="685" ht="17.25" customHeight="1" x14ac:dyDescent="0.25"/>
    <row r="686" ht="17.25" customHeight="1" x14ac:dyDescent="0.25"/>
    <row r="687" ht="17.25" customHeight="1" x14ac:dyDescent="0.25"/>
    <row r="688" ht="17.25" customHeight="1" x14ac:dyDescent="0.25"/>
    <row r="689" ht="17.25" customHeight="1" x14ac:dyDescent="0.25"/>
    <row r="690" ht="17.25" customHeight="1" x14ac:dyDescent="0.25"/>
    <row r="691" ht="17.25" customHeight="1" x14ac:dyDescent="0.25"/>
    <row r="692" ht="17.25" customHeight="1" x14ac:dyDescent="0.25"/>
    <row r="693" ht="17.25" customHeight="1" x14ac:dyDescent="0.25"/>
    <row r="694" ht="17.25" customHeight="1" x14ac:dyDescent="0.25"/>
    <row r="695" ht="17.25" customHeight="1" x14ac:dyDescent="0.25"/>
    <row r="696" ht="17.25" customHeight="1" x14ac:dyDescent="0.25"/>
    <row r="697" ht="17.25" customHeight="1" x14ac:dyDescent="0.25"/>
    <row r="698" ht="17.25" customHeight="1" x14ac:dyDescent="0.25"/>
    <row r="699" ht="17.25" customHeight="1" x14ac:dyDescent="0.25"/>
    <row r="700" ht="17.25" customHeight="1" x14ac:dyDescent="0.25"/>
    <row r="701" ht="17.25" customHeight="1" x14ac:dyDescent="0.25"/>
    <row r="702" ht="17.25" customHeight="1" x14ac:dyDescent="0.25"/>
    <row r="703" ht="17.25" customHeight="1" x14ac:dyDescent="0.25"/>
    <row r="704" ht="17.25" customHeight="1" x14ac:dyDescent="0.25"/>
    <row r="705" ht="17.25" customHeight="1" x14ac:dyDescent="0.25"/>
    <row r="706" ht="17.25" customHeight="1" x14ac:dyDescent="0.25"/>
    <row r="707" ht="17.25" customHeight="1" x14ac:dyDescent="0.25"/>
    <row r="708" ht="17.25" customHeight="1" x14ac:dyDescent="0.25"/>
    <row r="709" ht="17.25" customHeight="1" x14ac:dyDescent="0.25"/>
    <row r="710" ht="17.25" customHeight="1" x14ac:dyDescent="0.25"/>
    <row r="711" ht="17.25" customHeight="1" x14ac:dyDescent="0.25"/>
    <row r="712" ht="17.25" customHeight="1" x14ac:dyDescent="0.25"/>
    <row r="713" ht="17.25" customHeight="1" x14ac:dyDescent="0.25"/>
    <row r="714" ht="17.25" customHeight="1" x14ac:dyDescent="0.25"/>
    <row r="715" ht="17.25" customHeight="1" x14ac:dyDescent="0.25"/>
    <row r="716" ht="17.25" customHeight="1" x14ac:dyDescent="0.25"/>
    <row r="717" ht="17.25" customHeight="1" x14ac:dyDescent="0.25"/>
    <row r="718" ht="17.25" customHeight="1" x14ac:dyDescent="0.25"/>
    <row r="719" ht="17.25" customHeight="1" x14ac:dyDescent="0.25"/>
    <row r="720" ht="17.25" customHeight="1" x14ac:dyDescent="0.25"/>
    <row r="721" ht="17.25" customHeight="1" x14ac:dyDescent="0.25"/>
    <row r="722" ht="17.25" customHeight="1" x14ac:dyDescent="0.25"/>
    <row r="723" ht="17.25" customHeight="1" x14ac:dyDescent="0.25"/>
    <row r="724" ht="17.25" customHeight="1" x14ac:dyDescent="0.25"/>
    <row r="725" ht="17.25" customHeight="1" x14ac:dyDescent="0.25"/>
    <row r="726" ht="17.25" customHeight="1" x14ac:dyDescent="0.25"/>
    <row r="727" ht="17.25" customHeight="1" x14ac:dyDescent="0.25"/>
    <row r="728" ht="17.25" customHeight="1" x14ac:dyDescent="0.25"/>
    <row r="729" ht="17.25" customHeight="1" x14ac:dyDescent="0.25"/>
    <row r="730" ht="17.25" customHeight="1" x14ac:dyDescent="0.25"/>
    <row r="731" ht="17.25" customHeight="1" x14ac:dyDescent="0.25"/>
    <row r="732" ht="17.25" customHeight="1" x14ac:dyDescent="0.25"/>
    <row r="733" ht="17.25" customHeight="1" x14ac:dyDescent="0.25"/>
    <row r="734" ht="17.25" customHeight="1" x14ac:dyDescent="0.25"/>
    <row r="735" ht="17.25" customHeight="1" x14ac:dyDescent="0.25"/>
    <row r="736" ht="17.25" customHeight="1" x14ac:dyDescent="0.25"/>
    <row r="737" ht="17.25" customHeight="1" x14ac:dyDescent="0.25"/>
    <row r="738" ht="17.25" customHeight="1" x14ac:dyDescent="0.25"/>
    <row r="739" ht="17.25" customHeight="1" x14ac:dyDescent="0.25"/>
    <row r="740" ht="17.25" customHeight="1" x14ac:dyDescent="0.25"/>
    <row r="741" ht="17.25" customHeight="1" x14ac:dyDescent="0.25"/>
    <row r="742" ht="17.25" customHeight="1" x14ac:dyDescent="0.25"/>
    <row r="743" ht="17.25" customHeight="1" x14ac:dyDescent="0.25"/>
    <row r="744" ht="17.25" customHeight="1" x14ac:dyDescent="0.25"/>
    <row r="745" ht="17.25" customHeight="1" x14ac:dyDescent="0.25"/>
    <row r="746" ht="17.25" customHeight="1" x14ac:dyDescent="0.25"/>
    <row r="747" ht="17.25" customHeight="1" x14ac:dyDescent="0.25"/>
    <row r="748" ht="17.25" customHeight="1" x14ac:dyDescent="0.25"/>
    <row r="749" ht="17.25" customHeight="1" x14ac:dyDescent="0.25"/>
    <row r="750" ht="17.25" customHeight="1" x14ac:dyDescent="0.25"/>
    <row r="751" ht="17.25" customHeight="1" x14ac:dyDescent="0.25"/>
    <row r="752" ht="17.25" customHeight="1" x14ac:dyDescent="0.25"/>
    <row r="753" ht="17.25" customHeight="1" x14ac:dyDescent="0.25"/>
    <row r="754" ht="17.25" customHeight="1" x14ac:dyDescent="0.25"/>
    <row r="755" ht="17.25" customHeight="1" x14ac:dyDescent="0.25"/>
    <row r="756" ht="17.25" customHeight="1" x14ac:dyDescent="0.25"/>
    <row r="757" ht="17.25" customHeight="1" x14ac:dyDescent="0.25"/>
    <row r="758" ht="17.25" customHeight="1" x14ac:dyDescent="0.25"/>
    <row r="759" ht="17.25" customHeight="1" x14ac:dyDescent="0.25"/>
    <row r="760" ht="17.25" customHeight="1" x14ac:dyDescent="0.25"/>
    <row r="761" ht="17.25" customHeight="1" x14ac:dyDescent="0.25"/>
    <row r="762" ht="17.25" customHeight="1" x14ac:dyDescent="0.25"/>
    <row r="763" ht="17.25" customHeight="1" x14ac:dyDescent="0.25"/>
    <row r="764" ht="17.25" customHeight="1" x14ac:dyDescent="0.25"/>
    <row r="765" ht="17.25" customHeight="1" x14ac:dyDescent="0.25"/>
    <row r="766" ht="17.25" customHeight="1" x14ac:dyDescent="0.25"/>
    <row r="767" ht="17.25" customHeight="1" x14ac:dyDescent="0.25"/>
    <row r="768" ht="17.25" customHeight="1" x14ac:dyDescent="0.25"/>
    <row r="769" ht="17.25" customHeight="1" x14ac:dyDescent="0.25"/>
    <row r="770" ht="17.25" customHeight="1" x14ac:dyDescent="0.25"/>
    <row r="771" ht="17.25" customHeight="1" x14ac:dyDescent="0.25"/>
    <row r="772" ht="17.25" customHeight="1" x14ac:dyDescent="0.25"/>
    <row r="773" ht="17.25" customHeight="1" x14ac:dyDescent="0.25"/>
    <row r="774" ht="17.25" customHeight="1" x14ac:dyDescent="0.25"/>
    <row r="775" ht="17.25" customHeight="1" x14ac:dyDescent="0.25"/>
    <row r="776" ht="17.25" customHeight="1" x14ac:dyDescent="0.25"/>
    <row r="777" ht="17.25" customHeight="1" x14ac:dyDescent="0.25"/>
    <row r="778" ht="17.25" customHeight="1" x14ac:dyDescent="0.25"/>
    <row r="779" ht="17.25" customHeight="1" x14ac:dyDescent="0.25"/>
    <row r="780" ht="17.25" customHeight="1" x14ac:dyDescent="0.25"/>
    <row r="781" ht="17.25" customHeight="1" x14ac:dyDescent="0.25"/>
    <row r="782" ht="17.25" customHeight="1" x14ac:dyDescent="0.25"/>
    <row r="783" ht="17.25" customHeight="1" x14ac:dyDescent="0.25"/>
    <row r="784" ht="17.25" customHeight="1" x14ac:dyDescent="0.25"/>
    <row r="785" ht="17.25" customHeight="1" x14ac:dyDescent="0.25"/>
    <row r="786" ht="17.25" customHeight="1" x14ac:dyDescent="0.25"/>
    <row r="787" ht="17.25" customHeight="1" x14ac:dyDescent="0.25"/>
    <row r="788" ht="17.25" customHeight="1" x14ac:dyDescent="0.25"/>
    <row r="789" ht="17.25" customHeight="1" x14ac:dyDescent="0.25"/>
    <row r="790" ht="17.25" customHeight="1" x14ac:dyDescent="0.25"/>
    <row r="791" ht="17.25" customHeight="1" x14ac:dyDescent="0.25"/>
    <row r="792" ht="17.25" customHeight="1" x14ac:dyDescent="0.25"/>
    <row r="793" ht="17.25" customHeight="1" x14ac:dyDescent="0.25"/>
    <row r="794" ht="17.25" customHeight="1" x14ac:dyDescent="0.25"/>
    <row r="795" ht="17.25" customHeight="1" x14ac:dyDescent="0.25"/>
    <row r="796" ht="17.25" customHeight="1" x14ac:dyDescent="0.25"/>
    <row r="797" ht="17.25" customHeight="1" x14ac:dyDescent="0.25"/>
    <row r="798" ht="17.25" customHeight="1" x14ac:dyDescent="0.25"/>
    <row r="799" ht="17.25" customHeight="1" x14ac:dyDescent="0.25"/>
    <row r="800" ht="17.25" customHeight="1" x14ac:dyDescent="0.25"/>
    <row r="801" ht="17.25" customHeight="1" x14ac:dyDescent="0.25"/>
    <row r="802" ht="17.25" customHeight="1" x14ac:dyDescent="0.25"/>
    <row r="803" ht="17.25" customHeight="1" x14ac:dyDescent="0.25"/>
    <row r="804" ht="17.25" customHeight="1" x14ac:dyDescent="0.25"/>
    <row r="805" ht="17.25" customHeight="1" x14ac:dyDescent="0.25"/>
    <row r="806" ht="17.25" customHeight="1" x14ac:dyDescent="0.25"/>
    <row r="807" ht="17.25" customHeight="1" x14ac:dyDescent="0.25"/>
    <row r="808" ht="17.25" customHeight="1" x14ac:dyDescent="0.25"/>
    <row r="809" ht="17.25" customHeight="1" x14ac:dyDescent="0.25"/>
    <row r="810" ht="17.25" customHeight="1" x14ac:dyDescent="0.25"/>
    <row r="811" ht="17.25" customHeight="1" x14ac:dyDescent="0.25"/>
    <row r="812" ht="17.25" customHeight="1" x14ac:dyDescent="0.25"/>
    <row r="813" ht="17.25" customHeight="1" x14ac:dyDescent="0.25"/>
    <row r="814" ht="17.25" customHeight="1" x14ac:dyDescent="0.25"/>
    <row r="815" ht="17.25" customHeight="1" x14ac:dyDescent="0.25"/>
    <row r="816" ht="17.25" customHeight="1" x14ac:dyDescent="0.25"/>
    <row r="817" ht="17.25" customHeight="1" x14ac:dyDescent="0.25"/>
    <row r="818" ht="17.25" customHeight="1" x14ac:dyDescent="0.25"/>
    <row r="819" ht="17.25" customHeight="1" x14ac:dyDescent="0.25"/>
    <row r="820" ht="17.25" customHeight="1" x14ac:dyDescent="0.25"/>
    <row r="821" ht="17.25" customHeight="1" x14ac:dyDescent="0.25"/>
    <row r="822" ht="17.25" customHeight="1" x14ac:dyDescent="0.25"/>
    <row r="823" ht="17.25" customHeight="1" x14ac:dyDescent="0.25"/>
    <row r="824" ht="17.25" customHeight="1" x14ac:dyDescent="0.25"/>
    <row r="825" ht="17.25" customHeight="1" x14ac:dyDescent="0.25"/>
    <row r="826" ht="17.25" customHeight="1" x14ac:dyDescent="0.25"/>
    <row r="827" ht="17.25" customHeight="1" x14ac:dyDescent="0.25"/>
    <row r="828" ht="17.25" customHeight="1" x14ac:dyDescent="0.25"/>
    <row r="829" ht="17.25" customHeight="1" x14ac:dyDescent="0.25"/>
    <row r="830" ht="17.25" customHeight="1" x14ac:dyDescent="0.25"/>
    <row r="831" ht="17.25" customHeight="1" x14ac:dyDescent="0.25"/>
    <row r="832" ht="17.25" customHeight="1" x14ac:dyDescent="0.25"/>
    <row r="833" ht="17.25" customHeight="1" x14ac:dyDescent="0.25"/>
    <row r="834" ht="17.25" customHeight="1" x14ac:dyDescent="0.25"/>
    <row r="835" ht="17.25" customHeight="1" x14ac:dyDescent="0.25"/>
    <row r="836" ht="17.25" customHeight="1" x14ac:dyDescent="0.25"/>
    <row r="837" ht="17.25" customHeight="1" x14ac:dyDescent="0.25"/>
    <row r="838" ht="17.25" customHeight="1" x14ac:dyDescent="0.25"/>
    <row r="839" ht="17.25" customHeight="1" x14ac:dyDescent="0.25"/>
    <row r="840" ht="17.25" customHeight="1" x14ac:dyDescent="0.25"/>
    <row r="841" ht="17.25" customHeight="1" x14ac:dyDescent="0.25"/>
    <row r="842" ht="17.25" customHeight="1" x14ac:dyDescent="0.25"/>
    <row r="843" ht="17.25" customHeight="1" x14ac:dyDescent="0.25"/>
    <row r="844" ht="17.25" customHeight="1" x14ac:dyDescent="0.25"/>
    <row r="845" ht="17.25" customHeight="1" x14ac:dyDescent="0.25"/>
    <row r="846" ht="17.25" customHeight="1" x14ac:dyDescent="0.25"/>
    <row r="847" ht="17.25" customHeight="1" x14ac:dyDescent="0.25"/>
    <row r="848" ht="17.25" customHeight="1" x14ac:dyDescent="0.25"/>
    <row r="849" ht="17.25" customHeight="1" x14ac:dyDescent="0.25"/>
    <row r="850" ht="17.25" customHeight="1" x14ac:dyDescent="0.25"/>
    <row r="851" ht="17.25" customHeight="1" x14ac:dyDescent="0.25"/>
    <row r="852" ht="17.25" customHeight="1" x14ac:dyDescent="0.25"/>
    <row r="853" ht="17.25" customHeight="1" x14ac:dyDescent="0.25"/>
    <row r="854" ht="17.25" customHeight="1" x14ac:dyDescent="0.25"/>
    <row r="855" ht="17.25" customHeight="1" x14ac:dyDescent="0.25"/>
    <row r="856" ht="17.25" customHeight="1" x14ac:dyDescent="0.25"/>
    <row r="857" ht="17.25" customHeight="1" x14ac:dyDescent="0.25"/>
    <row r="858" ht="17.25" customHeight="1" x14ac:dyDescent="0.25"/>
    <row r="859" ht="17.25" customHeight="1" x14ac:dyDescent="0.25"/>
    <row r="860" ht="17.25" customHeight="1" x14ac:dyDescent="0.25"/>
    <row r="861" ht="17.25" customHeight="1" x14ac:dyDescent="0.25"/>
    <row r="862" ht="17.25" customHeight="1" x14ac:dyDescent="0.25"/>
    <row r="863" ht="17.25" customHeight="1" x14ac:dyDescent="0.25"/>
    <row r="864" ht="17.25" customHeight="1" x14ac:dyDescent="0.25"/>
    <row r="865" ht="17.25" customHeight="1" x14ac:dyDescent="0.25"/>
    <row r="866" ht="17.25" customHeight="1" x14ac:dyDescent="0.25"/>
    <row r="867" ht="17.25" customHeight="1" x14ac:dyDescent="0.25"/>
    <row r="868" ht="17.25" customHeight="1" x14ac:dyDescent="0.25"/>
    <row r="869" ht="17.25" customHeight="1" x14ac:dyDescent="0.25"/>
    <row r="870" ht="17.25" customHeight="1" x14ac:dyDescent="0.25"/>
    <row r="871" ht="17.25" customHeight="1" x14ac:dyDescent="0.25"/>
    <row r="872" ht="17.25" customHeight="1" x14ac:dyDescent="0.25"/>
    <row r="873" ht="17.25" customHeight="1" x14ac:dyDescent="0.25"/>
    <row r="874" ht="17.25" customHeight="1" x14ac:dyDescent="0.25"/>
    <row r="875" ht="17.25" customHeight="1" x14ac:dyDescent="0.25"/>
    <row r="876" ht="17.25" customHeight="1" x14ac:dyDescent="0.25"/>
    <row r="877" ht="17.25" customHeight="1" x14ac:dyDescent="0.25"/>
    <row r="878" ht="17.25" customHeight="1" x14ac:dyDescent="0.25"/>
    <row r="879" ht="17.25" customHeight="1" x14ac:dyDescent="0.25"/>
    <row r="880" ht="17.25" customHeight="1" x14ac:dyDescent="0.25"/>
    <row r="881" ht="17.25" customHeight="1" x14ac:dyDescent="0.25"/>
    <row r="882" ht="17.25" customHeight="1" x14ac:dyDescent="0.25"/>
    <row r="883" ht="17.25" customHeight="1" x14ac:dyDescent="0.25"/>
    <row r="884" ht="17.25" customHeight="1" x14ac:dyDescent="0.25"/>
    <row r="885" ht="17.25" customHeight="1" x14ac:dyDescent="0.25"/>
    <row r="886" ht="17.25" customHeight="1" x14ac:dyDescent="0.25"/>
    <row r="887" ht="17.25" customHeight="1" x14ac:dyDescent="0.25"/>
    <row r="888" ht="17.25" customHeight="1" x14ac:dyDescent="0.25"/>
    <row r="889" ht="17.25" customHeight="1" x14ac:dyDescent="0.25"/>
    <row r="890" ht="17.25" customHeight="1" x14ac:dyDescent="0.25"/>
    <row r="891" ht="17.25" customHeight="1" x14ac:dyDescent="0.25"/>
    <row r="892" ht="17.25" customHeight="1" x14ac:dyDescent="0.25"/>
    <row r="893" ht="17.25" customHeight="1" x14ac:dyDescent="0.25"/>
    <row r="894" ht="17.25" customHeight="1" x14ac:dyDescent="0.25"/>
    <row r="895" ht="17.25" customHeight="1" x14ac:dyDescent="0.25"/>
    <row r="896" ht="17.25" customHeight="1" x14ac:dyDescent="0.25"/>
    <row r="897" ht="17.25" customHeight="1" x14ac:dyDescent="0.25"/>
    <row r="898" ht="17.25" customHeight="1" x14ac:dyDescent="0.25"/>
    <row r="899" ht="17.25" customHeight="1" x14ac:dyDescent="0.25"/>
    <row r="900" ht="17.25" customHeight="1" x14ac:dyDescent="0.25"/>
    <row r="901" ht="17.25" customHeight="1" x14ac:dyDescent="0.25"/>
    <row r="902" ht="17.25" customHeight="1" x14ac:dyDescent="0.25"/>
    <row r="903" ht="17.25" customHeight="1" x14ac:dyDescent="0.25"/>
    <row r="904" ht="17.25" customHeight="1" x14ac:dyDescent="0.25"/>
    <row r="905" ht="17.25" customHeight="1" x14ac:dyDescent="0.25"/>
    <row r="906" ht="17.25" customHeight="1" x14ac:dyDescent="0.25"/>
    <row r="907" ht="17.25" customHeight="1" x14ac:dyDescent="0.25"/>
    <row r="908" ht="17.25" customHeight="1" x14ac:dyDescent="0.25"/>
    <row r="909" ht="17.25" customHeight="1" x14ac:dyDescent="0.25"/>
    <row r="910" ht="17.25" customHeight="1" x14ac:dyDescent="0.25"/>
    <row r="911" ht="17.25" customHeight="1" x14ac:dyDescent="0.25"/>
    <row r="912" ht="17.25" customHeight="1" x14ac:dyDescent="0.25"/>
    <row r="913" ht="17.25" customHeight="1" x14ac:dyDescent="0.25"/>
    <row r="914" ht="17.25" customHeight="1" x14ac:dyDescent="0.25"/>
    <row r="915" ht="17.25" customHeight="1" x14ac:dyDescent="0.25"/>
    <row r="916" ht="17.25" customHeight="1" x14ac:dyDescent="0.25"/>
    <row r="917" ht="17.25" customHeight="1" x14ac:dyDescent="0.25"/>
    <row r="918" ht="17.25" customHeight="1" x14ac:dyDescent="0.25"/>
    <row r="919" ht="17.25" customHeight="1" x14ac:dyDescent="0.25"/>
    <row r="920" ht="17.25" customHeight="1" x14ac:dyDescent="0.25"/>
    <row r="921" ht="17.25" customHeight="1" x14ac:dyDescent="0.25"/>
    <row r="922" ht="17.25" customHeight="1" x14ac:dyDescent="0.25"/>
    <row r="923" ht="17.25" customHeight="1" x14ac:dyDescent="0.25"/>
    <row r="924" ht="17.25" customHeight="1" x14ac:dyDescent="0.25"/>
    <row r="925" ht="17.25" customHeight="1" x14ac:dyDescent="0.25"/>
    <row r="926" ht="17.25" customHeight="1" x14ac:dyDescent="0.25"/>
    <row r="927" ht="17.25" customHeight="1" x14ac:dyDescent="0.25"/>
    <row r="928" ht="17.25" customHeight="1" x14ac:dyDescent="0.25"/>
    <row r="929" ht="17.25" customHeight="1" x14ac:dyDescent="0.25"/>
    <row r="930" ht="17.25" customHeight="1" x14ac:dyDescent="0.25"/>
    <row r="931" ht="17.25" customHeight="1" x14ac:dyDescent="0.25"/>
    <row r="932" ht="17.25" customHeight="1" x14ac:dyDescent="0.25"/>
    <row r="933" ht="17.25" customHeight="1" x14ac:dyDescent="0.25"/>
    <row r="934" ht="17.25" customHeight="1" x14ac:dyDescent="0.25"/>
    <row r="935" ht="17.25" customHeight="1" x14ac:dyDescent="0.25"/>
    <row r="936" ht="17.25" customHeight="1" x14ac:dyDescent="0.25"/>
    <row r="937" ht="17.25" customHeight="1" x14ac:dyDescent="0.25"/>
    <row r="938" ht="17.25" customHeight="1" x14ac:dyDescent="0.25"/>
    <row r="939" ht="17.25" customHeight="1" x14ac:dyDescent="0.25"/>
    <row r="940" ht="17.25" customHeight="1" x14ac:dyDescent="0.25"/>
    <row r="941" ht="17.25" customHeight="1" x14ac:dyDescent="0.25"/>
    <row r="942" ht="17.25" customHeight="1" x14ac:dyDescent="0.25"/>
    <row r="943" ht="17.25" customHeight="1" x14ac:dyDescent="0.25"/>
    <row r="944" ht="17.25" customHeight="1" x14ac:dyDescent="0.25"/>
    <row r="945" ht="17.25" customHeight="1" x14ac:dyDescent="0.25"/>
    <row r="946" ht="17.25" customHeight="1" x14ac:dyDescent="0.25"/>
    <row r="947" ht="17.25" customHeight="1" x14ac:dyDescent="0.25"/>
    <row r="948" ht="17.25" customHeight="1" x14ac:dyDescent="0.25"/>
    <row r="949" ht="17.25" customHeight="1" x14ac:dyDescent="0.25"/>
    <row r="950" ht="17.25" customHeight="1" x14ac:dyDescent="0.25"/>
    <row r="951" ht="17.25" customHeight="1" x14ac:dyDescent="0.25"/>
    <row r="952" ht="17.25" customHeight="1" x14ac:dyDescent="0.25"/>
    <row r="953" ht="17.25" customHeight="1" x14ac:dyDescent="0.25"/>
    <row r="954" ht="17.25" customHeight="1" x14ac:dyDescent="0.25"/>
    <row r="955" ht="17.25" customHeight="1" x14ac:dyDescent="0.25"/>
    <row r="956" ht="17.25" customHeight="1" x14ac:dyDescent="0.25"/>
    <row r="957" ht="17.25" customHeight="1" x14ac:dyDescent="0.25"/>
    <row r="958" ht="17.25" customHeight="1" x14ac:dyDescent="0.25"/>
    <row r="959" ht="17.25" customHeight="1" x14ac:dyDescent="0.25"/>
    <row r="960" ht="17.25" customHeight="1" x14ac:dyDescent="0.25"/>
    <row r="961" ht="17.25" customHeight="1" x14ac:dyDescent="0.25"/>
    <row r="962" ht="17.25" customHeight="1" x14ac:dyDescent="0.25"/>
    <row r="963" ht="17.25" customHeight="1" x14ac:dyDescent="0.25"/>
    <row r="964" ht="17.25" customHeight="1" x14ac:dyDescent="0.25"/>
    <row r="965" ht="17.25" customHeight="1" x14ac:dyDescent="0.25"/>
    <row r="966" ht="17.25" customHeight="1" x14ac:dyDescent="0.25"/>
    <row r="967" ht="17.25" customHeight="1" x14ac:dyDescent="0.25"/>
    <row r="968" ht="17.25" customHeight="1" x14ac:dyDescent="0.25"/>
    <row r="969" ht="17.25" customHeight="1" x14ac:dyDescent="0.25"/>
    <row r="970" ht="17.25" customHeight="1" x14ac:dyDescent="0.25"/>
    <row r="971" ht="17.25" customHeight="1" x14ac:dyDescent="0.25"/>
    <row r="972" ht="17.25" customHeight="1" x14ac:dyDescent="0.25"/>
    <row r="973" ht="17.25" customHeight="1" x14ac:dyDescent="0.25"/>
    <row r="974" ht="17.25" customHeight="1" x14ac:dyDescent="0.25"/>
    <row r="975" ht="17.25" customHeight="1" x14ac:dyDescent="0.25"/>
    <row r="976" ht="17.25" customHeight="1" x14ac:dyDescent="0.25"/>
    <row r="977" ht="17.25" customHeight="1" x14ac:dyDescent="0.25"/>
    <row r="978" ht="17.25" customHeight="1" x14ac:dyDescent="0.25"/>
    <row r="979" ht="17.25" customHeight="1" x14ac:dyDescent="0.25"/>
    <row r="980" ht="17.25" customHeight="1" x14ac:dyDescent="0.25"/>
    <row r="981" ht="17.25" customHeight="1" x14ac:dyDescent="0.25"/>
    <row r="982" ht="17.25" customHeight="1" x14ac:dyDescent="0.25"/>
    <row r="983" ht="17.25" customHeight="1" x14ac:dyDescent="0.25"/>
    <row r="984" ht="17.25" customHeight="1" x14ac:dyDescent="0.25"/>
    <row r="985" ht="17.25" customHeight="1" x14ac:dyDescent="0.25"/>
    <row r="986" ht="17.25" customHeight="1" x14ac:dyDescent="0.25"/>
    <row r="987" ht="17.25" customHeight="1" x14ac:dyDescent="0.25"/>
    <row r="988" ht="17.25" customHeight="1" x14ac:dyDescent="0.25"/>
    <row r="989" ht="17.25" customHeight="1" x14ac:dyDescent="0.25"/>
    <row r="990" ht="17.25" customHeight="1" x14ac:dyDescent="0.25"/>
    <row r="991" ht="17.25" customHeight="1" x14ac:dyDescent="0.25"/>
    <row r="992" ht="17.25" customHeight="1" x14ac:dyDescent="0.25"/>
    <row r="993" ht="17.25" customHeight="1" x14ac:dyDescent="0.25"/>
    <row r="994" ht="17.25" customHeight="1" x14ac:dyDescent="0.25"/>
    <row r="995" ht="17.25" customHeight="1" x14ac:dyDescent="0.25"/>
    <row r="996" ht="17.25" customHeight="1" x14ac:dyDescent="0.25"/>
    <row r="997" ht="17.25" customHeight="1" x14ac:dyDescent="0.25"/>
    <row r="998" ht="17.25" customHeight="1" x14ac:dyDescent="0.25"/>
    <row r="999" ht="17.25" customHeight="1" x14ac:dyDescent="0.25"/>
    <row r="1000" ht="17.25" customHeight="1" x14ac:dyDescent="0.25"/>
    <row r="1001" ht="17.25" customHeight="1" x14ac:dyDescent="0.25"/>
  </sheetData>
  <sheetProtection selectLockedCells="1" selectUnlockedCells="1"/>
  <autoFilter ref="B3:P56">
    <filterColumn colId="1">
      <filters>
        <filter val="Покостовский "/>
      </filters>
    </filterColumn>
  </autoFilter>
  <mergeCells count="1">
    <mergeCell ref="C1:D1"/>
  </mergeCells>
  <hyperlinks>
    <hyperlink ref="C1" r:id="rId1" display="tel:+7(499)707-77-85"/>
    <hyperlink ref="E1" r:id="rId2" display="tel:+7(965)330-98-18"/>
  </hyperlink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1"/>
  <sheetViews>
    <sheetView workbookViewId="0">
      <selection sqref="A1:IV1"/>
    </sheetView>
  </sheetViews>
  <sheetFormatPr defaultColWidth="14.44140625" defaultRowHeight="15" customHeight="1" x14ac:dyDescent="0.25"/>
  <cols>
    <col min="1" max="1" width="26" style="1" customWidth="1"/>
    <col min="2" max="2" width="19.88671875" style="1" customWidth="1"/>
    <col min="3" max="3" width="21.44140625" style="1" customWidth="1"/>
    <col min="4" max="4" width="23.5546875" style="1" customWidth="1"/>
    <col min="5" max="5" width="18.88671875" style="1" customWidth="1"/>
    <col min="6" max="6" width="27" style="1" customWidth="1"/>
    <col min="7" max="7" width="44.88671875" style="1" customWidth="1"/>
    <col min="8" max="8" width="15.33203125" style="1" customWidth="1"/>
    <col min="9" max="9" width="18.33203125" style="1" customWidth="1"/>
    <col min="10" max="10" width="20.33203125" style="1" customWidth="1"/>
    <col min="11" max="11" width="16.109375" style="1" customWidth="1"/>
    <col min="12" max="12" width="13.109375" style="1" customWidth="1"/>
    <col min="13" max="26" width="8" style="1" customWidth="1"/>
    <col min="27" max="16384" width="14.44140625" style="1"/>
  </cols>
  <sheetData>
    <row r="2" spans="1:15" ht="24.75" customHeight="1" x14ac:dyDescent="0.4">
      <c r="K2" s="58" t="s">
        <v>188</v>
      </c>
      <c r="L2" s="58" t="s">
        <v>189</v>
      </c>
      <c r="M2" s="58" t="s">
        <v>190</v>
      </c>
      <c r="N2" s="58" t="s">
        <v>191</v>
      </c>
      <c r="O2" s="58" t="s">
        <v>192</v>
      </c>
    </row>
    <row r="3" spans="1:15" ht="33" customHeight="1" x14ac:dyDescent="0.3">
      <c r="A3" s="12" t="s">
        <v>193</v>
      </c>
      <c r="B3" s="59" t="s">
        <v>194</v>
      </c>
      <c r="C3" s="60" t="s">
        <v>195</v>
      </c>
      <c r="D3" s="12" t="s">
        <v>5</v>
      </c>
      <c r="E3" s="12" t="s">
        <v>196</v>
      </c>
      <c r="F3" s="12" t="s">
        <v>8</v>
      </c>
      <c r="G3" s="12" t="s">
        <v>197</v>
      </c>
      <c r="H3" s="12" t="s">
        <v>198</v>
      </c>
      <c r="I3" s="12" t="s">
        <v>199</v>
      </c>
      <c r="J3" s="12" t="s">
        <v>200</v>
      </c>
      <c r="K3" s="61" t="s">
        <v>201</v>
      </c>
      <c r="L3" s="61" t="s">
        <v>202</v>
      </c>
      <c r="M3" s="61" t="s">
        <v>203</v>
      </c>
      <c r="N3" s="61" t="s">
        <v>204</v>
      </c>
      <c r="O3" s="61" t="s">
        <v>205</v>
      </c>
    </row>
    <row r="4" spans="1:15" ht="12.75" customHeight="1" x14ac:dyDescent="0.25">
      <c r="A4" s="62"/>
      <c r="B4" s="63"/>
      <c r="D4" s="62"/>
      <c r="E4" s="62"/>
      <c r="F4" s="62"/>
      <c r="G4" s="62"/>
      <c r="H4" s="64">
        <v>64</v>
      </c>
    </row>
    <row r="5" spans="1:15" ht="12.75" customHeight="1" x14ac:dyDescent="0.25">
      <c r="A5" s="62"/>
      <c r="B5" s="63"/>
      <c r="D5" s="62"/>
      <c r="E5" s="62"/>
      <c r="F5" s="62"/>
      <c r="G5" s="62"/>
      <c r="H5" s="64">
        <v>8.6</v>
      </c>
    </row>
    <row r="6" spans="1:15" ht="12.75" customHeight="1" x14ac:dyDescent="0.25">
      <c r="A6" s="62"/>
      <c r="B6" s="63"/>
      <c r="D6" s="62"/>
      <c r="E6" s="62"/>
      <c r="F6" s="62"/>
      <c r="G6" s="62"/>
      <c r="H6" s="64">
        <v>0.5</v>
      </c>
    </row>
    <row r="7" spans="1:15" ht="12.75" customHeight="1" x14ac:dyDescent="0.25">
      <c r="A7" s="62"/>
      <c r="B7" s="63"/>
      <c r="D7" s="62"/>
      <c r="E7" s="62"/>
      <c r="F7" s="62"/>
      <c r="G7" s="62"/>
      <c r="H7" s="64">
        <v>10.8</v>
      </c>
    </row>
    <row r="8" spans="1:15" ht="12.75" customHeight="1" x14ac:dyDescent="0.25">
      <c r="A8" s="62"/>
      <c r="B8" s="63"/>
      <c r="D8" s="62"/>
      <c r="E8" s="62"/>
      <c r="F8" s="62"/>
      <c r="G8" s="62"/>
      <c r="H8" s="64">
        <v>0.2</v>
      </c>
    </row>
    <row r="9" spans="1:15" ht="12.75" customHeight="1" x14ac:dyDescent="0.25">
      <c r="A9" s="62"/>
      <c r="B9" s="63"/>
      <c r="D9" s="62"/>
      <c r="E9" s="62"/>
      <c r="F9" s="62"/>
      <c r="G9" s="62"/>
      <c r="H9" s="64">
        <v>0.05</v>
      </c>
    </row>
    <row r="10" spans="1:15" ht="12.75" customHeight="1" x14ac:dyDescent="0.25">
      <c r="A10" s="62"/>
      <c r="B10" s="63"/>
      <c r="D10" s="62"/>
      <c r="E10" s="62"/>
      <c r="F10" s="62"/>
      <c r="G10" s="62"/>
      <c r="H10" s="64">
        <v>9</v>
      </c>
    </row>
    <row r="11" spans="1:15" ht="12.75" customHeight="1" x14ac:dyDescent="0.25">
      <c r="A11" s="62"/>
      <c r="B11" s="63"/>
      <c r="D11" s="62"/>
      <c r="E11" s="62"/>
      <c r="F11" s="62"/>
      <c r="G11" s="62"/>
      <c r="H11" s="64">
        <v>0.14000000000000001</v>
      </c>
    </row>
    <row r="12" spans="1:15" ht="12.75" customHeight="1" x14ac:dyDescent="0.25">
      <c r="A12" s="62"/>
      <c r="B12" s="63"/>
      <c r="D12" s="62"/>
      <c r="E12" s="62"/>
      <c r="F12" s="62"/>
      <c r="G12" s="62"/>
      <c r="H12" s="64">
        <v>0.13</v>
      </c>
    </row>
    <row r="13" spans="1:15" ht="12.75" customHeight="1" x14ac:dyDescent="0.25">
      <c r="A13" s="62"/>
      <c r="B13" s="63"/>
      <c r="D13" s="62"/>
      <c r="E13" s="62"/>
      <c r="F13" s="62"/>
      <c r="G13" s="62"/>
      <c r="H13" s="64">
        <v>0.12</v>
      </c>
    </row>
    <row r="14" spans="1:15" ht="12.75" customHeight="1" x14ac:dyDescent="0.25">
      <c r="A14" s="62"/>
      <c r="B14" s="63"/>
      <c r="D14" s="62"/>
      <c r="E14" s="62"/>
      <c r="F14" s="62"/>
      <c r="G14" s="62"/>
      <c r="H14" s="64">
        <v>0.08</v>
      </c>
    </row>
    <row r="15" spans="1:15" ht="12.75" customHeight="1" x14ac:dyDescent="0.25">
      <c r="A15" s="62"/>
      <c r="B15" s="63"/>
      <c r="C15" s="65"/>
      <c r="D15" s="62"/>
      <c r="E15" s="62"/>
      <c r="F15" s="62"/>
      <c r="G15" s="62"/>
      <c r="H15" s="64">
        <v>7.0000000000000007E-2</v>
      </c>
      <c r="I15" s="65"/>
      <c r="J15" s="65"/>
    </row>
    <row r="16" spans="1:15" ht="12.75" customHeight="1" x14ac:dyDescent="0.25">
      <c r="A16" s="62"/>
      <c r="B16" s="63"/>
      <c r="C16" s="65"/>
      <c r="D16" s="62"/>
      <c r="E16" s="62"/>
      <c r="F16" s="62"/>
      <c r="G16" s="62"/>
      <c r="H16" s="64">
        <v>12.4</v>
      </c>
      <c r="I16" s="65"/>
      <c r="J16" s="65"/>
    </row>
    <row r="17" spans="1:10" ht="13.5" customHeight="1" x14ac:dyDescent="0.25">
      <c r="A17" s="66"/>
      <c r="B17" s="67"/>
      <c r="C17" s="68"/>
      <c r="D17" s="66"/>
      <c r="E17" s="66"/>
      <c r="F17" s="66"/>
      <c r="G17" s="66"/>
      <c r="H17" s="69">
        <v>49.32</v>
      </c>
      <c r="I17" s="68"/>
      <c r="J17" s="68"/>
    </row>
    <row r="18" spans="1:10" ht="12.75" customHeight="1" x14ac:dyDescent="0.25">
      <c r="A18" s="70"/>
      <c r="B18" s="71"/>
      <c r="C18" s="72"/>
      <c r="D18" s="62"/>
      <c r="E18" s="62"/>
      <c r="F18" s="70"/>
      <c r="H18" s="73">
        <v>200</v>
      </c>
    </row>
    <row r="19" spans="1:10" ht="12.75" customHeight="1" x14ac:dyDescent="0.25">
      <c r="A19" s="62"/>
      <c r="B19" s="63"/>
      <c r="C19" s="72"/>
      <c r="D19" s="62"/>
      <c r="E19" s="62"/>
      <c r="F19" s="62"/>
      <c r="H19" s="74">
        <v>216</v>
      </c>
    </row>
    <row r="20" spans="1:10" ht="13.5" customHeight="1" x14ac:dyDescent="0.25">
      <c r="A20" s="66"/>
      <c r="B20" s="67"/>
      <c r="C20" s="75"/>
      <c r="D20" s="66"/>
      <c r="E20" s="66"/>
      <c r="F20" s="66"/>
      <c r="G20" s="68"/>
      <c r="H20" s="76">
        <v>213.84</v>
      </c>
      <c r="I20" s="68"/>
      <c r="J20" s="68"/>
    </row>
    <row r="21" spans="1:10" ht="12.75" customHeight="1" x14ac:dyDescent="0.25"/>
    <row r="22" spans="1:10" ht="12.75" customHeight="1" x14ac:dyDescent="0.25"/>
    <row r="23" spans="1:10" ht="12.75" customHeight="1" x14ac:dyDescent="0.25"/>
    <row r="24" spans="1:10" ht="12.75" customHeight="1" x14ac:dyDescent="0.25"/>
    <row r="25" spans="1:10" ht="12.75" customHeight="1" x14ac:dyDescent="0.25"/>
    <row r="26" spans="1:10" ht="12.75" customHeight="1" x14ac:dyDescent="0.25"/>
    <row r="27" spans="1:10" ht="12.75" customHeight="1" x14ac:dyDescent="0.25"/>
    <row r="28" spans="1:10" ht="12.75" customHeight="1" x14ac:dyDescent="0.25">
      <c r="C28" s="72"/>
      <c r="D28" s="62"/>
      <c r="G28" s="64"/>
    </row>
    <row r="29" spans="1:10" ht="12.75" customHeight="1" x14ac:dyDescent="0.25">
      <c r="C29" s="72"/>
      <c r="D29" s="62"/>
      <c r="G29" s="64"/>
    </row>
    <row r="30" spans="1:10" ht="12.75" customHeight="1" x14ac:dyDescent="0.25">
      <c r="C30" s="72"/>
      <c r="D30" s="62"/>
      <c r="G30" s="64"/>
    </row>
    <row r="31" spans="1:10" ht="12.75" customHeight="1" x14ac:dyDescent="0.25">
      <c r="C31" s="72"/>
      <c r="D31" s="62"/>
      <c r="G31" s="64"/>
    </row>
    <row r="32" spans="1:10" ht="12.75" customHeight="1" x14ac:dyDescent="0.25">
      <c r="C32" s="72"/>
      <c r="D32" s="62"/>
      <c r="G32" s="64"/>
    </row>
    <row r="33" spans="1:7" ht="12.75" customHeight="1" x14ac:dyDescent="0.25">
      <c r="C33" s="72"/>
      <c r="D33" s="62"/>
      <c r="G33" s="64"/>
    </row>
    <row r="34" spans="1:7" ht="12.75" customHeight="1" x14ac:dyDescent="0.25">
      <c r="C34" s="72"/>
      <c r="D34" s="62"/>
      <c r="G34" s="64"/>
    </row>
    <row r="35" spans="1:7" ht="12.75" customHeight="1" x14ac:dyDescent="0.25">
      <c r="C35" s="72"/>
      <c r="D35" s="62"/>
      <c r="G35" s="64"/>
    </row>
    <row r="36" spans="1:7" ht="12.75" customHeight="1" x14ac:dyDescent="0.25">
      <c r="C36" s="72"/>
      <c r="D36" s="62"/>
      <c r="G36" s="64"/>
    </row>
    <row r="37" spans="1:7" ht="12.75" customHeight="1" x14ac:dyDescent="0.25">
      <c r="C37" s="72"/>
      <c r="D37" s="62"/>
      <c r="G37" s="64"/>
    </row>
    <row r="38" spans="1:7" ht="12.75" customHeight="1" x14ac:dyDescent="0.25">
      <c r="C38" s="72"/>
      <c r="D38" s="62"/>
      <c r="G38" s="64"/>
    </row>
    <row r="39" spans="1:7" ht="12.75" customHeight="1" x14ac:dyDescent="0.25">
      <c r="C39" s="72"/>
      <c r="D39" s="62"/>
      <c r="G39" s="64"/>
    </row>
    <row r="40" spans="1:7" ht="12.75" customHeight="1" x14ac:dyDescent="0.25">
      <c r="C40" s="72"/>
      <c r="D40" s="62"/>
      <c r="G40" s="64"/>
    </row>
    <row r="41" spans="1:7" ht="13.5" customHeight="1" x14ac:dyDescent="0.25">
      <c r="C41" s="75"/>
      <c r="D41" s="66"/>
      <c r="G41" s="69"/>
    </row>
    <row r="42" spans="1:7" ht="12.75" customHeight="1" x14ac:dyDescent="0.25">
      <c r="A42" s="77"/>
      <c r="B42" s="78"/>
      <c r="C42" s="72"/>
      <c r="D42" s="70"/>
      <c r="E42" s="70"/>
      <c r="F42" s="70"/>
      <c r="G42" s="73"/>
    </row>
    <row r="43" spans="1:7" ht="12.75" customHeight="1" x14ac:dyDescent="0.25">
      <c r="A43" s="79"/>
      <c r="B43" s="80"/>
      <c r="C43" s="72"/>
      <c r="D43" s="62"/>
      <c r="E43" s="62"/>
      <c r="F43" s="62"/>
      <c r="G43" s="74"/>
    </row>
    <row r="44" spans="1:7" ht="15.75" customHeight="1" x14ac:dyDescent="0.25">
      <c r="A44" s="81"/>
      <c r="B44" s="82"/>
      <c r="C44" s="75"/>
      <c r="D44" s="66"/>
      <c r="E44" s="66"/>
      <c r="F44" s="66"/>
      <c r="G44" s="76"/>
    </row>
    <row r="45" spans="1:7" ht="12.75" customHeight="1" x14ac:dyDescent="0.25"/>
    <row r="46" spans="1:7" ht="12.75" customHeight="1" x14ac:dyDescent="0.25"/>
    <row r="47" spans="1:7" ht="12.75" customHeight="1" x14ac:dyDescent="0.25"/>
    <row r="48" spans="1: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sheetProtection selectLockedCells="1" selectUnlockedCells="1"/>
  <autoFilter ref="A3:H3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1001"/>
  <sheetViews>
    <sheetView workbookViewId="0">
      <selection sqref="A1:IV1"/>
    </sheetView>
  </sheetViews>
  <sheetFormatPr defaultColWidth="14.44140625" defaultRowHeight="15" customHeight="1" x14ac:dyDescent="0.25"/>
  <cols>
    <col min="1" max="1" width="64.44140625" style="1" customWidth="1"/>
    <col min="2" max="2" width="20.5546875" style="1" customWidth="1"/>
    <col min="3" max="3" width="21.5546875" style="1" customWidth="1"/>
    <col min="4" max="4" width="20" style="1" customWidth="1"/>
    <col min="5" max="5" width="25.109375" style="1" customWidth="1"/>
    <col min="6" max="6" width="22.88671875" style="1" customWidth="1"/>
    <col min="7" max="7" width="23.6640625" style="1" customWidth="1"/>
    <col min="8" max="8" width="23.88671875" style="1" customWidth="1"/>
    <col min="9" max="9" width="19.109375" style="1" customWidth="1"/>
    <col min="10" max="10" width="9.109375" style="1" customWidth="1"/>
    <col min="11" max="11" width="8.5546875" style="1" customWidth="1"/>
    <col min="12" max="12" width="9.6640625" style="1" customWidth="1"/>
    <col min="13" max="26" width="8" style="1" customWidth="1"/>
    <col min="27" max="16384" width="14.44140625" style="1"/>
  </cols>
  <sheetData>
    <row r="2" spans="1:26" ht="116.25" customHeight="1" x14ac:dyDescent="0.25">
      <c r="A2" s="134" t="s">
        <v>206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45" customHeight="1" x14ac:dyDescent="0.25">
      <c r="A3" s="135" t="s">
        <v>207</v>
      </c>
      <c r="B3" s="136" t="s">
        <v>208</v>
      </c>
      <c r="C3" s="137" t="s">
        <v>209</v>
      </c>
      <c r="D3" s="138" t="s">
        <v>210</v>
      </c>
      <c r="E3" s="138"/>
      <c r="F3" s="139" t="s">
        <v>211</v>
      </c>
      <c r="G3" s="139"/>
      <c r="H3" s="133" t="s">
        <v>212</v>
      </c>
      <c r="I3" s="133" t="s">
        <v>213</v>
      </c>
      <c r="J3" s="133" t="s">
        <v>214</v>
      </c>
      <c r="K3" s="133" t="s">
        <v>215</v>
      </c>
      <c r="L3" s="133" t="s">
        <v>216</v>
      </c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30" customHeight="1" x14ac:dyDescent="0.25">
      <c r="A4" s="135"/>
      <c r="B4" s="136"/>
      <c r="C4" s="137"/>
      <c r="D4" s="85" t="s">
        <v>217</v>
      </c>
      <c r="E4" s="86" t="s">
        <v>218</v>
      </c>
      <c r="F4" s="87" t="s">
        <v>219</v>
      </c>
      <c r="G4" s="87" t="s">
        <v>220</v>
      </c>
      <c r="H4" s="133"/>
      <c r="I4" s="133"/>
      <c r="J4" s="133"/>
      <c r="K4" s="133"/>
      <c r="L4" s="13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20.25" customHeight="1" x14ac:dyDescent="0.35">
      <c r="A5" s="88" t="s">
        <v>221</v>
      </c>
      <c r="B5" s="89">
        <v>35</v>
      </c>
      <c r="C5" s="90">
        <f>J5*(B5*2)+L5+2000</f>
        <v>10150</v>
      </c>
      <c r="D5" s="91">
        <v>35</v>
      </c>
      <c r="E5" s="92">
        <v>40</v>
      </c>
      <c r="F5" s="93">
        <v>5</v>
      </c>
      <c r="G5" s="94">
        <v>2.5</v>
      </c>
      <c r="H5" s="93">
        <v>6</v>
      </c>
      <c r="I5" s="93">
        <v>800</v>
      </c>
      <c r="J5" s="93">
        <v>25</v>
      </c>
      <c r="K5" s="93">
        <v>8</v>
      </c>
      <c r="L5" s="93">
        <v>6400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20.25" customHeight="1" x14ac:dyDescent="0.35">
      <c r="A6" s="95" t="s">
        <v>222</v>
      </c>
      <c r="B6" s="96"/>
      <c r="C6" s="97">
        <v>14000</v>
      </c>
      <c r="D6" s="98">
        <v>80</v>
      </c>
      <c r="E6" s="99">
        <v>75</v>
      </c>
      <c r="F6" s="93">
        <v>10</v>
      </c>
      <c r="G6" s="94">
        <v>5</v>
      </c>
      <c r="H6" s="93">
        <v>8</v>
      </c>
      <c r="I6" s="93">
        <v>1200</v>
      </c>
      <c r="J6" s="93">
        <v>30</v>
      </c>
      <c r="K6" s="93">
        <v>8</v>
      </c>
      <c r="L6" s="93">
        <v>9600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20.25" customHeight="1" x14ac:dyDescent="0.35">
      <c r="A7" s="95" t="s">
        <v>223</v>
      </c>
      <c r="B7" s="96"/>
      <c r="C7" s="97">
        <v>17000</v>
      </c>
      <c r="D7" s="98">
        <v>120</v>
      </c>
      <c r="E7" s="99">
        <v>90</v>
      </c>
      <c r="F7" s="93">
        <v>15</v>
      </c>
      <c r="G7" s="94">
        <v>6</v>
      </c>
      <c r="H7" s="93">
        <v>9</v>
      </c>
      <c r="I7" s="93">
        <v>150</v>
      </c>
      <c r="J7" s="93">
        <v>35</v>
      </c>
      <c r="K7" s="93">
        <v>8</v>
      </c>
      <c r="L7" s="93">
        <v>12000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21" customHeight="1" x14ac:dyDescent="0.35">
      <c r="A8" s="100" t="s">
        <v>224</v>
      </c>
      <c r="B8" s="101"/>
      <c r="C8" s="102">
        <v>22000</v>
      </c>
      <c r="D8" s="103">
        <v>160</v>
      </c>
      <c r="E8" s="104">
        <v>135</v>
      </c>
      <c r="F8" s="93">
        <v>20</v>
      </c>
      <c r="G8" s="94">
        <v>9</v>
      </c>
      <c r="H8" s="93">
        <v>9</v>
      </c>
      <c r="I8" s="93">
        <v>1750</v>
      </c>
      <c r="J8" s="93">
        <v>40</v>
      </c>
      <c r="K8" s="93">
        <v>8</v>
      </c>
      <c r="L8" s="93">
        <v>14000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20.25" customHeight="1" x14ac:dyDescent="0.35">
      <c r="A9" s="88" t="s">
        <v>225</v>
      </c>
      <c r="B9" s="105"/>
      <c r="C9" s="90">
        <v>7500</v>
      </c>
      <c r="D9" s="91">
        <v>35</v>
      </c>
      <c r="E9" s="92">
        <v>30</v>
      </c>
      <c r="F9" s="93">
        <v>5</v>
      </c>
      <c r="G9" s="94">
        <v>2</v>
      </c>
      <c r="H9" s="93">
        <v>5</v>
      </c>
      <c r="I9" s="93">
        <v>600</v>
      </c>
      <c r="J9" s="93">
        <v>20</v>
      </c>
      <c r="K9" s="93">
        <v>8</v>
      </c>
      <c r="L9" s="93">
        <v>4800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20.25" customHeight="1" x14ac:dyDescent="0.35">
      <c r="A10" s="95" t="s">
        <v>226</v>
      </c>
      <c r="B10" s="106"/>
      <c r="C10" s="97">
        <v>10000</v>
      </c>
      <c r="D10" s="98">
        <v>80</v>
      </c>
      <c r="E10" s="99">
        <v>75</v>
      </c>
      <c r="F10" s="93">
        <v>10</v>
      </c>
      <c r="G10" s="94">
        <v>5</v>
      </c>
      <c r="H10" s="93">
        <v>6</v>
      </c>
      <c r="I10" s="93">
        <v>800</v>
      </c>
      <c r="J10" s="93">
        <v>20</v>
      </c>
      <c r="K10" s="93">
        <v>8</v>
      </c>
      <c r="L10" s="93">
        <v>6400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21" customHeight="1" x14ac:dyDescent="0.35">
      <c r="A11" s="100" t="s">
        <v>227</v>
      </c>
      <c r="B11" s="107"/>
      <c r="C11" s="102">
        <v>13500</v>
      </c>
      <c r="D11" s="103">
        <v>160</v>
      </c>
      <c r="E11" s="104">
        <v>195</v>
      </c>
      <c r="F11" s="93">
        <v>20</v>
      </c>
      <c r="G11" s="94">
        <v>13</v>
      </c>
      <c r="H11" s="93">
        <v>12</v>
      </c>
      <c r="I11" s="93">
        <v>908</v>
      </c>
      <c r="J11" s="93">
        <v>30</v>
      </c>
      <c r="K11" s="93">
        <v>8</v>
      </c>
      <c r="L11" s="93">
        <v>7200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18.75" customHeight="1" x14ac:dyDescent="0.35">
      <c r="A12" s="88" t="s">
        <v>228</v>
      </c>
      <c r="B12" s="105"/>
      <c r="C12" s="90">
        <v>15000</v>
      </c>
      <c r="D12" s="91" t="s">
        <v>229</v>
      </c>
      <c r="E12" s="92">
        <v>60</v>
      </c>
      <c r="F12" s="93">
        <v>6</v>
      </c>
      <c r="G12" s="94">
        <v>4</v>
      </c>
      <c r="H12" s="93">
        <v>5</v>
      </c>
      <c r="I12" s="93">
        <v>1000</v>
      </c>
      <c r="J12" s="93">
        <v>0</v>
      </c>
      <c r="K12" s="93">
        <v>8</v>
      </c>
      <c r="L12" s="93">
        <v>11000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20.25" customHeight="1" x14ac:dyDescent="0.35">
      <c r="A13" s="95" t="s">
        <v>230</v>
      </c>
      <c r="B13" s="106"/>
      <c r="C13" s="97">
        <v>18000</v>
      </c>
      <c r="D13" s="98" t="s">
        <v>231</v>
      </c>
      <c r="E13" s="99">
        <v>75</v>
      </c>
      <c r="F13" s="93">
        <v>8</v>
      </c>
      <c r="G13" s="94">
        <v>5</v>
      </c>
      <c r="H13" s="93">
        <v>6</v>
      </c>
      <c r="I13" s="93">
        <v>1500</v>
      </c>
      <c r="J13" s="93">
        <v>0</v>
      </c>
      <c r="K13" s="93">
        <v>8</v>
      </c>
      <c r="L13" s="93">
        <v>13000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21" customHeight="1" x14ac:dyDescent="0.35">
      <c r="A14" s="100" t="s">
        <v>232</v>
      </c>
      <c r="B14" s="107"/>
      <c r="C14" s="102">
        <v>25000</v>
      </c>
      <c r="D14" s="103" t="s">
        <v>233</v>
      </c>
      <c r="E14" s="104">
        <v>90</v>
      </c>
      <c r="F14" s="93">
        <v>10</v>
      </c>
      <c r="G14" s="94">
        <v>6</v>
      </c>
      <c r="H14" s="93">
        <v>7</v>
      </c>
      <c r="I14" s="93">
        <v>1700</v>
      </c>
      <c r="J14" s="93">
        <v>0</v>
      </c>
      <c r="K14" s="93">
        <v>8</v>
      </c>
      <c r="L14" s="93">
        <v>18000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21" customHeight="1" x14ac:dyDescent="0.35">
      <c r="A15" s="108" t="s">
        <v>234</v>
      </c>
      <c r="B15" s="109"/>
      <c r="C15" s="110">
        <v>4500</v>
      </c>
      <c r="D15" s="111">
        <v>10</v>
      </c>
      <c r="E15" s="112">
        <v>12</v>
      </c>
      <c r="F15" s="93">
        <v>1</v>
      </c>
      <c r="G15" s="94">
        <v>0.8</v>
      </c>
      <c r="H15" s="93">
        <v>4</v>
      </c>
      <c r="I15" s="93">
        <v>400</v>
      </c>
      <c r="J15" s="93">
        <v>12</v>
      </c>
      <c r="K15" s="93">
        <v>4</v>
      </c>
      <c r="L15" s="93">
        <v>1600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17.75" customHeight="1" x14ac:dyDescent="0.35">
      <c r="A16" s="113" t="s">
        <v>235</v>
      </c>
      <c r="B16" s="114"/>
      <c r="C16" s="114" t="s">
        <v>236</v>
      </c>
      <c r="D16" s="114" t="s">
        <v>237</v>
      </c>
      <c r="E16" s="114" t="s">
        <v>238</v>
      </c>
      <c r="F16" s="114" t="s">
        <v>239</v>
      </c>
      <c r="G16" s="114" t="s">
        <v>240</v>
      </c>
      <c r="H16" s="93"/>
      <c r="I16" s="93"/>
      <c r="J16" s="93"/>
      <c r="K16" s="93"/>
      <c r="L16" s="9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20.25" customHeight="1" x14ac:dyDescent="0.35">
      <c r="A17" s="88" t="s">
        <v>241</v>
      </c>
      <c r="B17" s="89">
        <v>45000</v>
      </c>
      <c r="C17" s="91">
        <v>350</v>
      </c>
      <c r="D17" s="91">
        <v>230</v>
      </c>
      <c r="E17" s="92">
        <v>170</v>
      </c>
      <c r="F17" s="92">
        <v>135</v>
      </c>
      <c r="G17" s="92">
        <v>111</v>
      </c>
      <c r="H17" s="115"/>
      <c r="I17" s="115"/>
      <c r="J17" s="115"/>
      <c r="K17" s="116"/>
      <c r="L17" s="117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20.25" customHeight="1" x14ac:dyDescent="0.35">
      <c r="A18" s="95" t="s">
        <v>242</v>
      </c>
      <c r="B18" s="96">
        <v>50000</v>
      </c>
      <c r="C18" s="98">
        <v>350</v>
      </c>
      <c r="D18" s="98">
        <v>230</v>
      </c>
      <c r="E18" s="99">
        <v>170</v>
      </c>
      <c r="F18" s="99">
        <v>135</v>
      </c>
      <c r="G18" s="99">
        <v>111</v>
      </c>
      <c r="H18" s="115"/>
      <c r="I18" s="115"/>
      <c r="J18" s="115"/>
      <c r="K18" s="116"/>
      <c r="L18" s="117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21" customHeight="1" x14ac:dyDescent="0.35">
      <c r="A19" s="95" t="s">
        <v>243</v>
      </c>
      <c r="B19" s="101">
        <v>45000</v>
      </c>
      <c r="C19" s="103">
        <v>350</v>
      </c>
      <c r="D19" s="103">
        <v>230</v>
      </c>
      <c r="E19" s="104">
        <v>170</v>
      </c>
      <c r="F19" s="104">
        <v>135</v>
      </c>
      <c r="G19" s="104">
        <v>111</v>
      </c>
      <c r="H19" s="115"/>
      <c r="I19" s="115"/>
      <c r="J19" s="115"/>
      <c r="K19" s="116"/>
      <c r="L19" s="117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21" customHeight="1" x14ac:dyDescent="0.35">
      <c r="A20" s="95" t="s">
        <v>244</v>
      </c>
      <c r="B20" s="101">
        <v>40000</v>
      </c>
      <c r="C20" s="103">
        <v>350</v>
      </c>
      <c r="D20" s="103">
        <v>230</v>
      </c>
      <c r="E20" s="104">
        <v>170</v>
      </c>
      <c r="F20" s="104">
        <v>135</v>
      </c>
      <c r="G20" s="104">
        <v>111</v>
      </c>
      <c r="H20" s="115"/>
      <c r="I20" s="115"/>
      <c r="J20" s="115"/>
      <c r="K20" s="116"/>
      <c r="L20" s="117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40.5" customHeight="1" x14ac:dyDescent="0.35">
      <c r="A21" s="113" t="s">
        <v>235</v>
      </c>
      <c r="B21" s="118" t="s">
        <v>245</v>
      </c>
      <c r="C21" s="114" t="s">
        <v>29</v>
      </c>
      <c r="D21" s="114" t="s">
        <v>246</v>
      </c>
      <c r="E21" s="114" t="s">
        <v>247</v>
      </c>
      <c r="F21" s="114" t="s">
        <v>248</v>
      </c>
      <c r="G21" s="114" t="s">
        <v>249</v>
      </c>
      <c r="H21" s="115"/>
      <c r="I21" s="115"/>
      <c r="J21" s="115"/>
      <c r="K21" s="116"/>
      <c r="L21" s="117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20.25" customHeight="1" x14ac:dyDescent="0.35">
      <c r="A22" s="88" t="s">
        <v>241</v>
      </c>
      <c r="B22" s="89">
        <v>45000</v>
      </c>
      <c r="C22" s="92">
        <v>165</v>
      </c>
      <c r="D22" s="92">
        <v>100</v>
      </c>
      <c r="E22" s="92">
        <v>70</v>
      </c>
      <c r="F22" s="92">
        <v>360</v>
      </c>
      <c r="G22" s="92">
        <v>450</v>
      </c>
      <c r="H22" s="115"/>
      <c r="I22" s="115"/>
      <c r="J22" s="115"/>
      <c r="K22" s="116"/>
      <c r="L22" s="117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20.25" customHeight="1" x14ac:dyDescent="0.35">
      <c r="A23" s="95" t="s">
        <v>242</v>
      </c>
      <c r="B23" s="96">
        <v>50000</v>
      </c>
      <c r="C23" s="99">
        <v>160</v>
      </c>
      <c r="D23" s="99">
        <v>95</v>
      </c>
      <c r="E23" s="99">
        <v>65</v>
      </c>
      <c r="F23" s="99">
        <v>355</v>
      </c>
      <c r="G23" s="99">
        <v>416</v>
      </c>
      <c r="H23" s="115"/>
      <c r="I23" s="115"/>
      <c r="J23" s="115"/>
      <c r="K23" s="116"/>
      <c r="L23" s="117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21" customHeight="1" x14ac:dyDescent="0.35">
      <c r="A24" s="95" t="s">
        <v>243</v>
      </c>
      <c r="B24" s="101">
        <v>45000</v>
      </c>
      <c r="C24" s="104">
        <v>160</v>
      </c>
      <c r="D24" s="104">
        <v>95</v>
      </c>
      <c r="E24" s="104">
        <v>65</v>
      </c>
      <c r="F24" s="104">
        <v>355</v>
      </c>
      <c r="G24" s="104">
        <v>416</v>
      </c>
      <c r="H24" s="115"/>
      <c r="I24" s="115"/>
      <c r="J24" s="115"/>
      <c r="K24" s="116"/>
      <c r="L24" s="117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24" customHeight="1" x14ac:dyDescent="0.35">
      <c r="A25" s="95" t="s">
        <v>244</v>
      </c>
      <c r="B25" s="101">
        <v>40000</v>
      </c>
      <c r="C25" s="104">
        <v>165</v>
      </c>
      <c r="D25" s="104">
        <v>100</v>
      </c>
      <c r="E25" s="104">
        <v>70</v>
      </c>
      <c r="F25" s="104">
        <v>360</v>
      </c>
      <c r="G25" s="104">
        <v>450</v>
      </c>
      <c r="H25" s="115"/>
      <c r="I25" s="115"/>
      <c r="J25" s="115"/>
      <c r="K25" s="116"/>
      <c r="L25" s="117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21.5" customHeight="1" x14ac:dyDescent="0.35">
      <c r="B26" s="118" t="s">
        <v>250</v>
      </c>
      <c r="C26" s="119" t="s">
        <v>236</v>
      </c>
      <c r="D26" s="119" t="s">
        <v>251</v>
      </c>
      <c r="E26" s="119" t="s">
        <v>252</v>
      </c>
      <c r="F26" s="119" t="s">
        <v>253</v>
      </c>
      <c r="G26" s="119" t="s">
        <v>254</v>
      </c>
      <c r="H26" s="115"/>
      <c r="I26" s="115"/>
      <c r="J26" s="115"/>
      <c r="K26" s="116"/>
      <c r="L26" s="117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20.25" customHeight="1" x14ac:dyDescent="0.35">
      <c r="A27" s="95" t="s">
        <v>255</v>
      </c>
      <c r="B27" s="89">
        <v>65000</v>
      </c>
      <c r="C27" s="91">
        <v>1120</v>
      </c>
      <c r="D27" s="91">
        <v>750</v>
      </c>
      <c r="E27" s="92">
        <v>560</v>
      </c>
      <c r="F27" s="92">
        <v>450</v>
      </c>
      <c r="G27" s="92">
        <v>380</v>
      </c>
      <c r="H27" s="115"/>
      <c r="I27" s="115"/>
      <c r="J27" s="115"/>
      <c r="K27" s="116"/>
      <c r="L27" s="117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20.25" customHeight="1" x14ac:dyDescent="0.35">
      <c r="A28" s="95" t="s">
        <v>256</v>
      </c>
      <c r="B28" s="96">
        <v>132490</v>
      </c>
      <c r="C28" s="98">
        <v>1120</v>
      </c>
      <c r="D28" s="98">
        <v>750</v>
      </c>
      <c r="E28" s="99">
        <v>560</v>
      </c>
      <c r="F28" s="99">
        <v>450</v>
      </c>
      <c r="G28" s="99">
        <v>380</v>
      </c>
      <c r="H28" s="115"/>
      <c r="I28" s="115"/>
      <c r="J28" s="115"/>
      <c r="K28" s="116"/>
      <c r="L28" s="117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21" customHeight="1" x14ac:dyDescent="0.35">
      <c r="A29" s="95" t="s">
        <v>257</v>
      </c>
      <c r="B29" s="101">
        <v>105000</v>
      </c>
      <c r="C29" s="103">
        <v>1120</v>
      </c>
      <c r="D29" s="103">
        <v>750</v>
      </c>
      <c r="E29" s="104">
        <v>560</v>
      </c>
      <c r="F29" s="104">
        <v>450</v>
      </c>
      <c r="G29" s="104">
        <v>380</v>
      </c>
      <c r="H29" s="115"/>
      <c r="I29" s="115"/>
      <c r="J29" s="115"/>
      <c r="K29" s="116"/>
      <c r="L29" s="117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21" customHeight="1" x14ac:dyDescent="0.35">
      <c r="A30" s="95" t="s">
        <v>258</v>
      </c>
      <c r="B30" s="101">
        <v>80000</v>
      </c>
      <c r="C30" s="103">
        <v>1120</v>
      </c>
      <c r="D30" s="103">
        <v>750</v>
      </c>
      <c r="E30" s="104">
        <v>560</v>
      </c>
      <c r="F30" s="104">
        <v>450</v>
      </c>
      <c r="G30" s="104">
        <v>380</v>
      </c>
      <c r="H30" s="115"/>
      <c r="I30" s="115"/>
      <c r="J30" s="115"/>
      <c r="K30" s="116"/>
      <c r="L30" s="117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21" customHeight="1" x14ac:dyDescent="0.35">
      <c r="A31" s="120"/>
      <c r="B31" s="89"/>
      <c r="C31" s="114" t="s">
        <v>29</v>
      </c>
      <c r="D31" s="114" t="s">
        <v>246</v>
      </c>
      <c r="E31" s="114" t="s">
        <v>247</v>
      </c>
      <c r="F31" s="114" t="s">
        <v>248</v>
      </c>
      <c r="G31" s="114" t="s">
        <v>249</v>
      </c>
      <c r="H31" s="115"/>
      <c r="I31" s="115"/>
      <c r="J31" s="115"/>
      <c r="K31" s="116"/>
      <c r="L31" s="117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20.25" customHeight="1" x14ac:dyDescent="0.35">
      <c r="A32" s="95" t="s">
        <v>259</v>
      </c>
      <c r="B32" s="96">
        <v>78000</v>
      </c>
      <c r="C32" s="92">
        <v>500</v>
      </c>
      <c r="D32" s="92">
        <v>322</v>
      </c>
      <c r="E32" s="92">
        <v>210</v>
      </c>
      <c r="F32" s="92">
        <v>1200</v>
      </c>
      <c r="G32" s="92">
        <v>1500</v>
      </c>
      <c r="H32" s="115"/>
      <c r="I32" s="115"/>
      <c r="J32" s="115"/>
      <c r="K32" s="116"/>
      <c r="L32" s="117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21" customHeight="1" x14ac:dyDescent="0.35">
      <c r="A33" s="95" t="s">
        <v>260</v>
      </c>
      <c r="B33" s="101">
        <v>98000</v>
      </c>
      <c r="C33" s="99">
        <v>500</v>
      </c>
      <c r="D33" s="99">
        <v>322</v>
      </c>
      <c r="E33" s="99">
        <v>210</v>
      </c>
      <c r="F33" s="99">
        <v>1200</v>
      </c>
      <c r="G33" s="99">
        <v>1500</v>
      </c>
      <c r="H33" s="115"/>
      <c r="I33" s="115"/>
      <c r="J33" s="115"/>
      <c r="K33" s="116"/>
      <c r="L33" s="117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21" customHeight="1" x14ac:dyDescent="0.35">
      <c r="A34" s="95" t="s">
        <v>261</v>
      </c>
      <c r="B34" s="101">
        <v>175000</v>
      </c>
      <c r="C34" s="104">
        <v>500</v>
      </c>
      <c r="D34" s="104">
        <v>322</v>
      </c>
      <c r="E34" s="104">
        <v>210</v>
      </c>
      <c r="F34" s="104">
        <v>1200</v>
      </c>
      <c r="G34" s="104">
        <v>1500</v>
      </c>
      <c r="H34" s="115"/>
      <c r="I34" s="115"/>
      <c r="J34" s="115"/>
      <c r="K34" s="116"/>
      <c r="L34" s="117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53" customHeight="1" x14ac:dyDescent="0.35">
      <c r="A35" s="120"/>
      <c r="B35" s="121" t="s">
        <v>250</v>
      </c>
      <c r="C35" s="122" t="s">
        <v>161</v>
      </c>
      <c r="D35" s="119" t="s">
        <v>262</v>
      </c>
      <c r="E35" s="119" t="s">
        <v>263</v>
      </c>
      <c r="F35" s="119" t="s">
        <v>264</v>
      </c>
      <c r="G35" s="114"/>
      <c r="H35" s="115"/>
      <c r="I35" s="115"/>
      <c r="J35" s="115"/>
      <c r="K35" s="116"/>
      <c r="L35" s="117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20.25" customHeight="1" x14ac:dyDescent="0.35">
      <c r="A36" s="95" t="s">
        <v>265</v>
      </c>
      <c r="B36" s="89">
        <v>65000</v>
      </c>
      <c r="C36" s="92">
        <v>540</v>
      </c>
      <c r="D36" s="92">
        <v>270</v>
      </c>
      <c r="E36" s="92">
        <v>440</v>
      </c>
      <c r="F36" s="92">
        <v>500</v>
      </c>
      <c r="G36" s="92"/>
      <c r="H36" s="115"/>
      <c r="I36" s="115"/>
      <c r="J36" s="115"/>
      <c r="K36" s="116"/>
      <c r="L36" s="117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21" customHeight="1" x14ac:dyDescent="0.35">
      <c r="A37" s="95"/>
      <c r="B37" s="101"/>
      <c r="C37" s="99">
        <v>540</v>
      </c>
      <c r="D37" s="99">
        <v>270</v>
      </c>
      <c r="E37" s="99">
        <v>440</v>
      </c>
      <c r="F37" s="99">
        <v>500</v>
      </c>
      <c r="G37" s="99"/>
      <c r="H37" s="115"/>
      <c r="I37" s="115"/>
      <c r="J37" s="115"/>
      <c r="K37" s="116"/>
      <c r="L37" s="117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21" customHeight="1" x14ac:dyDescent="0.35">
      <c r="A38" s="95"/>
      <c r="B38" s="101"/>
      <c r="C38" s="104">
        <v>540</v>
      </c>
      <c r="D38" s="104">
        <v>270</v>
      </c>
      <c r="E38" s="104">
        <v>440</v>
      </c>
      <c r="F38" s="104">
        <v>500</v>
      </c>
      <c r="G38" s="104"/>
      <c r="H38" s="115"/>
      <c r="I38" s="115"/>
      <c r="J38" s="115"/>
      <c r="K38" s="116"/>
      <c r="L38" s="117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9.5" customHeight="1" x14ac:dyDescent="0.3">
      <c r="A39" s="120"/>
      <c r="B39" s="120"/>
      <c r="C39" s="120"/>
      <c r="D39" s="115"/>
      <c r="E39" s="123"/>
      <c r="F39" s="124"/>
      <c r="G39" s="124"/>
      <c r="H39" s="115"/>
      <c r="I39" s="115"/>
      <c r="J39" s="115"/>
      <c r="K39" s="116"/>
      <c r="L39" s="117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9.5" customHeight="1" x14ac:dyDescent="0.3">
      <c r="A40" s="120" t="s">
        <v>266</v>
      </c>
      <c r="B40" s="120"/>
      <c r="C40" s="120"/>
      <c r="D40" s="115"/>
      <c r="E40" s="123"/>
      <c r="F40" s="124"/>
      <c r="G40" s="124"/>
      <c r="H40" s="115"/>
      <c r="I40" s="115"/>
      <c r="J40" s="115"/>
      <c r="K40" s="116"/>
      <c r="L40" s="117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19.5" customHeight="1" x14ac:dyDescent="0.3">
      <c r="A41" s="120" t="s">
        <v>267</v>
      </c>
      <c r="B41" s="120"/>
      <c r="C41" s="120"/>
      <c r="D41" s="115"/>
      <c r="E41" s="123"/>
      <c r="F41" s="124"/>
      <c r="G41" s="124"/>
      <c r="H41" s="115"/>
      <c r="I41" s="115"/>
      <c r="J41" s="115"/>
      <c r="K41" s="116"/>
      <c r="L41" s="117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19.5" customHeight="1" x14ac:dyDescent="0.3">
      <c r="A42" s="120"/>
      <c r="B42" s="120"/>
      <c r="C42" s="120"/>
      <c r="D42" s="115"/>
      <c r="E42" s="123"/>
      <c r="F42" s="124"/>
      <c r="G42" s="124"/>
      <c r="H42" s="115"/>
      <c r="I42" s="115"/>
      <c r="J42" s="115"/>
      <c r="K42" s="116"/>
      <c r="L42" s="117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19.5" customHeight="1" x14ac:dyDescent="0.3">
      <c r="A43" s="120"/>
      <c r="B43" s="120"/>
      <c r="C43" s="120"/>
      <c r="D43" s="115"/>
      <c r="E43" s="123"/>
      <c r="F43" s="124"/>
      <c r="G43" s="124"/>
      <c r="H43" s="115"/>
      <c r="I43" s="115"/>
      <c r="J43" s="115"/>
      <c r="K43" s="116"/>
      <c r="L43" s="117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19.5" customHeight="1" x14ac:dyDescent="0.3">
      <c r="A44" s="120"/>
      <c r="B44" s="120"/>
      <c r="C44" s="120"/>
      <c r="D44" s="115"/>
      <c r="E44" s="123"/>
      <c r="F44" s="124"/>
      <c r="G44" s="124"/>
      <c r="H44" s="115"/>
      <c r="I44" s="115"/>
      <c r="J44" s="115"/>
      <c r="K44" s="116"/>
      <c r="L44" s="117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19.5" customHeight="1" x14ac:dyDescent="0.3">
      <c r="A45" s="120"/>
      <c r="B45" s="120"/>
      <c r="C45" s="120"/>
      <c r="D45" s="115"/>
      <c r="E45" s="123"/>
      <c r="F45" s="124"/>
      <c r="G45" s="124"/>
      <c r="H45" s="115"/>
      <c r="I45" s="115"/>
      <c r="J45" s="115"/>
      <c r="K45" s="116"/>
      <c r="L45" s="117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19.5" customHeight="1" x14ac:dyDescent="0.3">
      <c r="A46" s="120"/>
      <c r="B46" s="120"/>
      <c r="C46" s="120"/>
      <c r="D46" s="115"/>
      <c r="E46" s="123"/>
      <c r="F46" s="124"/>
      <c r="G46" s="124"/>
      <c r="H46" s="115"/>
      <c r="I46" s="115"/>
      <c r="J46" s="115"/>
      <c r="K46" s="116"/>
      <c r="L46" s="117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9.5" customHeight="1" x14ac:dyDescent="0.3">
      <c r="A47" s="120"/>
      <c r="B47" s="120"/>
      <c r="C47" s="120"/>
      <c r="D47" s="115"/>
      <c r="E47" s="123"/>
      <c r="F47" s="124"/>
      <c r="G47" s="124"/>
      <c r="H47" s="115"/>
      <c r="I47" s="115"/>
      <c r="J47" s="115"/>
      <c r="K47" s="116"/>
      <c r="L47" s="117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19.5" customHeight="1" x14ac:dyDescent="0.3">
      <c r="A48" s="120"/>
      <c r="B48" s="120"/>
      <c r="C48" s="120"/>
      <c r="D48" s="115"/>
      <c r="E48" s="123"/>
      <c r="F48" s="124"/>
      <c r="G48" s="124"/>
      <c r="H48" s="115"/>
      <c r="I48" s="115"/>
      <c r="J48" s="115"/>
      <c r="K48" s="116"/>
      <c r="L48" s="117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19.5" customHeight="1" x14ac:dyDescent="0.3">
      <c r="A49" s="120"/>
      <c r="B49" s="120"/>
      <c r="C49" s="120"/>
      <c r="D49" s="115"/>
      <c r="E49" s="123"/>
      <c r="F49" s="124"/>
      <c r="G49" s="124"/>
      <c r="H49" s="115"/>
      <c r="I49" s="115"/>
      <c r="J49" s="115"/>
      <c r="K49" s="116"/>
      <c r="L49" s="117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19.5" customHeight="1" x14ac:dyDescent="0.3">
      <c r="A50" s="120"/>
      <c r="B50" s="120"/>
      <c r="C50" s="120"/>
      <c r="D50" s="115"/>
      <c r="E50" s="123"/>
      <c r="F50" s="124"/>
      <c r="G50" s="124"/>
      <c r="H50" s="115"/>
      <c r="I50" s="115"/>
      <c r="J50" s="115"/>
      <c r="K50" s="116"/>
      <c r="L50" s="117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19.5" customHeight="1" x14ac:dyDescent="0.3">
      <c r="A51" s="120"/>
      <c r="B51" s="120"/>
      <c r="C51" s="120"/>
      <c r="D51" s="115"/>
      <c r="E51" s="123"/>
      <c r="F51" s="124"/>
      <c r="G51" s="124"/>
      <c r="H51" s="115"/>
      <c r="I51" s="115"/>
      <c r="J51" s="115"/>
      <c r="K51" s="116"/>
      <c r="L51" s="117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9.5" customHeight="1" x14ac:dyDescent="0.3">
      <c r="A52" s="120"/>
      <c r="B52" s="120"/>
      <c r="C52" s="120"/>
      <c r="D52" s="115"/>
      <c r="E52" s="123"/>
      <c r="F52" s="124"/>
      <c r="G52" s="124"/>
      <c r="H52" s="115"/>
      <c r="I52" s="115"/>
      <c r="J52" s="115"/>
      <c r="K52" s="116"/>
      <c r="L52" s="117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19.5" customHeight="1" x14ac:dyDescent="0.3">
      <c r="A53" s="120"/>
      <c r="B53" s="120"/>
      <c r="C53" s="120"/>
      <c r="D53" s="115"/>
      <c r="E53" s="123"/>
      <c r="F53" s="124"/>
      <c r="G53" s="124"/>
      <c r="H53" s="115"/>
      <c r="I53" s="115"/>
      <c r="J53" s="115"/>
      <c r="K53" s="116"/>
      <c r="L53" s="117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9.5" customHeight="1" x14ac:dyDescent="0.3">
      <c r="A54" s="120"/>
      <c r="B54" s="120"/>
      <c r="C54" s="120"/>
      <c r="D54" s="115"/>
      <c r="E54" s="123"/>
      <c r="F54" s="124"/>
      <c r="G54" s="124"/>
      <c r="H54" s="115"/>
      <c r="I54" s="115"/>
      <c r="J54" s="115"/>
      <c r="K54" s="116"/>
      <c r="L54" s="117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9.5" customHeight="1" x14ac:dyDescent="0.3">
      <c r="A55" s="120"/>
      <c r="B55" s="120"/>
      <c r="C55" s="120"/>
      <c r="D55" s="115"/>
      <c r="E55" s="123"/>
      <c r="F55" s="124"/>
      <c r="G55" s="124"/>
      <c r="H55" s="115"/>
      <c r="I55" s="115"/>
      <c r="J55" s="115"/>
      <c r="K55" s="116"/>
      <c r="L55" s="117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9.5" customHeight="1" x14ac:dyDescent="0.3">
      <c r="A56" s="120"/>
      <c r="B56" s="120"/>
      <c r="C56" s="120"/>
      <c r="D56" s="115"/>
      <c r="E56" s="123"/>
      <c r="F56" s="124"/>
      <c r="G56" s="124"/>
      <c r="H56" s="115"/>
      <c r="I56" s="115"/>
      <c r="J56" s="115"/>
      <c r="K56" s="116"/>
      <c r="L56" s="117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19.5" customHeight="1" x14ac:dyDescent="0.3">
      <c r="A57" s="120"/>
      <c r="B57" s="120"/>
      <c r="C57" s="120"/>
      <c r="D57" s="115"/>
      <c r="E57" s="123"/>
      <c r="F57" s="124"/>
      <c r="G57" s="124"/>
      <c r="H57" s="115"/>
      <c r="I57" s="115"/>
      <c r="J57" s="115"/>
      <c r="K57" s="116"/>
      <c r="L57" s="117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9.5" customHeight="1" x14ac:dyDescent="0.3">
      <c r="A58" s="120"/>
      <c r="B58" s="120"/>
      <c r="C58" s="120"/>
      <c r="D58" s="115"/>
      <c r="E58" s="123"/>
      <c r="F58" s="124"/>
      <c r="G58" s="124"/>
      <c r="H58" s="115"/>
      <c r="I58" s="115"/>
      <c r="J58" s="115"/>
      <c r="K58" s="116"/>
      <c r="L58" s="117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9.5" customHeight="1" x14ac:dyDescent="0.3">
      <c r="A59" s="120"/>
      <c r="B59" s="120"/>
      <c r="C59" s="120"/>
      <c r="D59" s="115"/>
      <c r="E59" s="123"/>
      <c r="F59" s="124"/>
      <c r="G59" s="124"/>
      <c r="H59" s="115"/>
      <c r="I59" s="115"/>
      <c r="J59" s="115"/>
      <c r="K59" s="116"/>
      <c r="L59" s="117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9.5" customHeight="1" x14ac:dyDescent="0.3">
      <c r="A60" s="120"/>
      <c r="B60" s="120"/>
      <c r="C60" s="120"/>
      <c r="D60" s="115"/>
      <c r="E60" s="123"/>
      <c r="F60" s="124"/>
      <c r="G60" s="124"/>
      <c r="H60" s="115"/>
      <c r="I60" s="115"/>
      <c r="J60" s="115"/>
      <c r="K60" s="116"/>
      <c r="L60" s="117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9.5" customHeight="1" x14ac:dyDescent="0.3">
      <c r="A61" s="120"/>
      <c r="B61" s="120"/>
      <c r="C61" s="120"/>
      <c r="D61" s="115"/>
      <c r="E61" s="123"/>
      <c r="F61" s="124"/>
      <c r="G61" s="124"/>
      <c r="H61" s="115"/>
      <c r="I61" s="115"/>
      <c r="J61" s="115"/>
      <c r="K61" s="116"/>
      <c r="L61" s="117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9.5" customHeight="1" x14ac:dyDescent="0.3">
      <c r="A62" s="120"/>
      <c r="B62" s="120"/>
      <c r="C62" s="120"/>
      <c r="D62" s="115"/>
      <c r="E62" s="123"/>
      <c r="F62" s="124"/>
      <c r="G62" s="124"/>
      <c r="H62" s="115"/>
      <c r="I62" s="115"/>
      <c r="J62" s="115"/>
      <c r="K62" s="116"/>
      <c r="L62" s="117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9.5" customHeight="1" x14ac:dyDescent="0.3">
      <c r="A63" s="120"/>
      <c r="B63" s="120"/>
      <c r="C63" s="120"/>
      <c r="D63" s="115"/>
      <c r="E63" s="123"/>
      <c r="F63" s="124"/>
      <c r="G63" s="124"/>
      <c r="H63" s="115"/>
      <c r="I63" s="115"/>
      <c r="J63" s="115"/>
      <c r="K63" s="116"/>
      <c r="L63" s="117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9.5" customHeight="1" x14ac:dyDescent="0.3">
      <c r="A64" s="120"/>
      <c r="B64" s="120"/>
      <c r="C64" s="120"/>
      <c r="D64" s="115"/>
      <c r="E64" s="123"/>
      <c r="F64" s="124"/>
      <c r="G64" s="124"/>
      <c r="H64" s="115"/>
      <c r="I64" s="115"/>
      <c r="J64" s="115"/>
      <c r="K64" s="116"/>
      <c r="L64" s="117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9.5" customHeight="1" x14ac:dyDescent="0.3">
      <c r="A65" s="120"/>
      <c r="B65" s="120"/>
      <c r="C65" s="120"/>
      <c r="D65" s="115"/>
      <c r="E65" s="123"/>
      <c r="F65" s="124"/>
      <c r="G65" s="124"/>
      <c r="H65" s="115"/>
      <c r="I65" s="115"/>
      <c r="J65" s="115"/>
      <c r="K65" s="116"/>
      <c r="L65" s="117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9.5" customHeight="1" x14ac:dyDescent="0.3">
      <c r="A66" s="120"/>
      <c r="B66" s="120"/>
      <c r="C66" s="120"/>
      <c r="D66" s="115"/>
      <c r="E66" s="123"/>
      <c r="F66" s="124"/>
      <c r="G66" s="124"/>
      <c r="H66" s="115"/>
      <c r="I66" s="115"/>
      <c r="J66" s="115"/>
      <c r="K66" s="116"/>
      <c r="L66" s="117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9.5" customHeight="1" x14ac:dyDescent="0.3">
      <c r="A67" s="120"/>
      <c r="B67" s="120"/>
      <c r="C67" s="120"/>
      <c r="D67" s="115"/>
      <c r="E67" s="123"/>
      <c r="F67" s="124"/>
      <c r="G67" s="124"/>
      <c r="H67" s="115"/>
      <c r="I67" s="115"/>
      <c r="J67" s="115"/>
      <c r="K67" s="116"/>
      <c r="L67" s="117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9.5" customHeight="1" x14ac:dyDescent="0.3">
      <c r="A68" s="120"/>
      <c r="B68" s="120"/>
      <c r="C68" s="120"/>
      <c r="D68" s="115"/>
      <c r="E68" s="123"/>
      <c r="F68" s="124"/>
      <c r="G68" s="124"/>
      <c r="H68" s="115"/>
      <c r="I68" s="115"/>
      <c r="J68" s="115"/>
      <c r="K68" s="116"/>
      <c r="L68" s="117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9.5" customHeight="1" x14ac:dyDescent="0.3">
      <c r="A69" s="120"/>
      <c r="B69" s="120"/>
      <c r="C69" s="120"/>
      <c r="D69" s="115"/>
      <c r="E69" s="123"/>
      <c r="F69" s="124"/>
      <c r="G69" s="124"/>
      <c r="H69" s="115"/>
      <c r="I69" s="115"/>
      <c r="J69" s="115"/>
      <c r="K69" s="116"/>
      <c r="L69" s="117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9.5" customHeight="1" x14ac:dyDescent="0.3">
      <c r="A70" s="120"/>
      <c r="B70" s="120"/>
      <c r="C70" s="120"/>
      <c r="D70" s="115"/>
      <c r="E70" s="123"/>
      <c r="F70" s="124"/>
      <c r="G70" s="124"/>
      <c r="H70" s="115"/>
      <c r="I70" s="115"/>
      <c r="J70" s="115"/>
      <c r="K70" s="116"/>
      <c r="L70" s="117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9.5" customHeight="1" x14ac:dyDescent="0.3">
      <c r="A71" s="120"/>
      <c r="B71" s="120"/>
      <c r="C71" s="120"/>
      <c r="D71" s="115"/>
      <c r="E71" s="123"/>
      <c r="F71" s="124"/>
      <c r="G71" s="124"/>
      <c r="H71" s="115"/>
      <c r="I71" s="115"/>
      <c r="J71" s="115"/>
      <c r="K71" s="116"/>
      <c r="L71" s="117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9.5" customHeight="1" x14ac:dyDescent="0.3">
      <c r="A72" s="120"/>
      <c r="B72" s="120"/>
      <c r="C72" s="120"/>
      <c r="D72" s="115"/>
      <c r="E72" s="123"/>
      <c r="F72" s="124"/>
      <c r="G72" s="124"/>
      <c r="H72" s="115"/>
      <c r="I72" s="115"/>
      <c r="J72" s="115"/>
      <c r="K72" s="116"/>
      <c r="L72" s="117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9.5" customHeight="1" x14ac:dyDescent="0.3">
      <c r="A73" s="120"/>
      <c r="B73" s="120"/>
      <c r="C73" s="120"/>
      <c r="D73" s="115"/>
      <c r="E73" s="123"/>
      <c r="F73" s="124"/>
      <c r="G73" s="124"/>
      <c r="H73" s="115"/>
      <c r="I73" s="115"/>
      <c r="J73" s="115"/>
      <c r="K73" s="116"/>
      <c r="L73" s="117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9.5" customHeight="1" x14ac:dyDescent="0.3">
      <c r="A74" s="120"/>
      <c r="B74" s="120"/>
      <c r="C74" s="120"/>
      <c r="D74" s="115"/>
      <c r="E74" s="123"/>
      <c r="F74" s="124"/>
      <c r="G74" s="124"/>
      <c r="H74" s="115"/>
      <c r="I74" s="115"/>
      <c r="J74" s="115"/>
      <c r="K74" s="116"/>
      <c r="L74" s="117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9.5" customHeight="1" x14ac:dyDescent="0.3">
      <c r="A75" s="120"/>
      <c r="B75" s="120"/>
      <c r="C75" s="120"/>
      <c r="D75" s="115"/>
      <c r="E75" s="123"/>
      <c r="F75" s="124"/>
      <c r="G75" s="124"/>
      <c r="H75" s="115"/>
      <c r="I75" s="115"/>
      <c r="J75" s="115"/>
      <c r="K75" s="116"/>
      <c r="L75" s="117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9.5" customHeight="1" x14ac:dyDescent="0.3">
      <c r="A76" s="120"/>
      <c r="B76" s="120"/>
      <c r="C76" s="120"/>
      <c r="D76" s="115"/>
      <c r="E76" s="123"/>
      <c r="F76" s="124"/>
      <c r="G76" s="124"/>
      <c r="H76" s="115"/>
      <c r="I76" s="115"/>
      <c r="J76" s="115"/>
      <c r="K76" s="116"/>
      <c r="L76" s="117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9.5" customHeight="1" x14ac:dyDescent="0.3">
      <c r="A77" s="120"/>
      <c r="B77" s="120"/>
      <c r="C77" s="120"/>
      <c r="D77" s="115"/>
      <c r="E77" s="123"/>
      <c r="F77" s="124"/>
      <c r="G77" s="124"/>
      <c r="H77" s="115"/>
      <c r="I77" s="115"/>
      <c r="J77" s="115"/>
      <c r="K77" s="116"/>
      <c r="L77" s="117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9.5" customHeight="1" x14ac:dyDescent="0.3">
      <c r="A78" s="120"/>
      <c r="B78" s="120"/>
      <c r="C78" s="120"/>
      <c r="D78" s="115"/>
      <c r="E78" s="123"/>
      <c r="F78" s="124"/>
      <c r="G78" s="124"/>
      <c r="H78" s="115"/>
      <c r="I78" s="115"/>
      <c r="J78" s="115"/>
      <c r="K78" s="116"/>
      <c r="L78" s="117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9.5" customHeight="1" x14ac:dyDescent="0.3">
      <c r="A79" s="120"/>
      <c r="B79" s="120"/>
      <c r="C79" s="120"/>
      <c r="D79" s="115"/>
      <c r="E79" s="123"/>
      <c r="F79" s="124"/>
      <c r="G79" s="124"/>
      <c r="H79" s="115"/>
      <c r="I79" s="115"/>
      <c r="J79" s="115"/>
      <c r="K79" s="116"/>
      <c r="L79" s="117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9.5" customHeight="1" x14ac:dyDescent="0.3">
      <c r="A80" s="120"/>
      <c r="B80" s="120"/>
      <c r="C80" s="120"/>
      <c r="D80" s="115"/>
      <c r="E80" s="123"/>
      <c r="F80" s="124"/>
      <c r="G80" s="124"/>
      <c r="H80" s="115"/>
      <c r="I80" s="115"/>
      <c r="J80" s="115"/>
      <c r="K80" s="116"/>
      <c r="L80" s="117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9.5" customHeight="1" x14ac:dyDescent="0.3">
      <c r="A81" s="120"/>
      <c r="B81" s="120"/>
      <c r="C81" s="120"/>
      <c r="D81" s="115"/>
      <c r="E81" s="123"/>
      <c r="F81" s="124"/>
      <c r="G81" s="124"/>
      <c r="H81" s="115"/>
      <c r="I81" s="115"/>
      <c r="J81" s="115"/>
      <c r="K81" s="116"/>
      <c r="L81" s="117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9.5" customHeight="1" x14ac:dyDescent="0.3">
      <c r="A82" s="120"/>
      <c r="B82" s="120"/>
      <c r="C82" s="120"/>
      <c r="D82" s="115"/>
      <c r="E82" s="123"/>
      <c r="F82" s="124"/>
      <c r="G82" s="124"/>
      <c r="H82" s="115"/>
      <c r="I82" s="115"/>
      <c r="J82" s="115"/>
      <c r="K82" s="116"/>
      <c r="L82" s="117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9.5" customHeight="1" x14ac:dyDescent="0.3">
      <c r="A83" s="120"/>
      <c r="B83" s="120"/>
      <c r="C83" s="120"/>
      <c r="D83" s="115"/>
      <c r="E83" s="123"/>
      <c r="F83" s="124"/>
      <c r="G83" s="124"/>
      <c r="H83" s="115"/>
      <c r="I83" s="115"/>
      <c r="J83" s="115"/>
      <c r="K83" s="116"/>
      <c r="L83" s="117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9.5" customHeight="1" x14ac:dyDescent="0.3">
      <c r="A84" s="120"/>
      <c r="B84" s="120"/>
      <c r="C84" s="120"/>
      <c r="D84" s="115"/>
      <c r="E84" s="123"/>
      <c r="F84" s="124"/>
      <c r="G84" s="124"/>
      <c r="H84" s="115"/>
      <c r="I84" s="115"/>
      <c r="J84" s="115"/>
      <c r="K84" s="116"/>
      <c r="L84" s="117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9.5" customHeight="1" x14ac:dyDescent="0.3">
      <c r="A85" s="120"/>
      <c r="B85" s="120"/>
      <c r="C85" s="120"/>
      <c r="D85" s="115"/>
      <c r="E85" s="123"/>
      <c r="F85" s="124"/>
      <c r="G85" s="124"/>
      <c r="H85" s="115"/>
      <c r="I85" s="115"/>
      <c r="J85" s="115"/>
      <c r="K85" s="116"/>
      <c r="L85" s="117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9.5" customHeight="1" x14ac:dyDescent="0.3">
      <c r="A86" s="120"/>
      <c r="B86" s="120"/>
      <c r="C86" s="120"/>
      <c r="D86" s="115"/>
      <c r="E86" s="123"/>
      <c r="F86" s="124"/>
      <c r="G86" s="124"/>
      <c r="H86" s="115"/>
      <c r="I86" s="115"/>
      <c r="J86" s="115"/>
      <c r="K86" s="116"/>
      <c r="L86" s="117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9.5" customHeight="1" x14ac:dyDescent="0.3">
      <c r="A87" s="120"/>
      <c r="B87" s="120"/>
      <c r="C87" s="120"/>
      <c r="D87" s="115"/>
      <c r="E87" s="123"/>
      <c r="F87" s="124"/>
      <c r="G87" s="124"/>
      <c r="H87" s="115"/>
      <c r="I87" s="115"/>
      <c r="J87" s="115"/>
      <c r="K87" s="116"/>
      <c r="L87" s="117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9.5" customHeight="1" x14ac:dyDescent="0.3">
      <c r="A88" s="120"/>
      <c r="B88" s="120"/>
      <c r="C88" s="120"/>
      <c r="D88" s="115"/>
      <c r="E88" s="123"/>
      <c r="F88" s="124"/>
      <c r="G88" s="124"/>
      <c r="H88" s="115"/>
      <c r="I88" s="115"/>
      <c r="J88" s="115"/>
      <c r="K88" s="116"/>
      <c r="L88" s="117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9.5" customHeight="1" x14ac:dyDescent="0.3">
      <c r="A89" s="120"/>
      <c r="B89" s="120"/>
      <c r="C89" s="120"/>
      <c r="D89" s="115"/>
      <c r="E89" s="123"/>
      <c r="F89" s="124"/>
      <c r="G89" s="124"/>
      <c r="H89" s="115"/>
      <c r="I89" s="115"/>
      <c r="J89" s="115"/>
      <c r="K89" s="116"/>
      <c r="L89" s="117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9.5" customHeight="1" x14ac:dyDescent="0.3">
      <c r="A90" s="120"/>
      <c r="B90" s="120"/>
      <c r="C90" s="120"/>
      <c r="D90" s="115"/>
      <c r="E90" s="123"/>
      <c r="F90" s="124"/>
      <c r="G90" s="124"/>
      <c r="H90" s="115"/>
      <c r="I90" s="115"/>
      <c r="J90" s="115"/>
      <c r="K90" s="116"/>
      <c r="L90" s="117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9.5" customHeight="1" x14ac:dyDescent="0.3">
      <c r="A91" s="120"/>
      <c r="B91" s="120"/>
      <c r="C91" s="120"/>
      <c r="D91" s="115"/>
      <c r="E91" s="123"/>
      <c r="F91" s="124"/>
      <c r="G91" s="124"/>
      <c r="H91" s="115"/>
      <c r="I91" s="115"/>
      <c r="J91" s="115"/>
      <c r="K91" s="116"/>
      <c r="L91" s="117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9.5" customHeight="1" x14ac:dyDescent="0.3">
      <c r="A92" s="120"/>
      <c r="B92" s="120"/>
      <c r="C92" s="120"/>
      <c r="D92" s="115"/>
      <c r="E92" s="123"/>
      <c r="F92" s="124"/>
      <c r="G92" s="124"/>
      <c r="H92" s="115"/>
      <c r="I92" s="115"/>
      <c r="J92" s="115"/>
      <c r="K92" s="116"/>
      <c r="L92" s="117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9.5" customHeight="1" x14ac:dyDescent="0.3">
      <c r="A93" s="120"/>
      <c r="B93" s="120"/>
      <c r="C93" s="120"/>
      <c r="D93" s="115"/>
      <c r="E93" s="123"/>
      <c r="F93" s="124"/>
      <c r="G93" s="124"/>
      <c r="H93" s="115"/>
      <c r="I93" s="115"/>
      <c r="J93" s="115"/>
      <c r="K93" s="116"/>
      <c r="L93" s="117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9.5" customHeight="1" x14ac:dyDescent="0.3">
      <c r="A94" s="120"/>
      <c r="B94" s="120"/>
      <c r="C94" s="120"/>
      <c r="D94" s="115"/>
      <c r="E94" s="123"/>
      <c r="F94" s="124"/>
      <c r="G94" s="124"/>
      <c r="H94" s="115"/>
      <c r="I94" s="115"/>
      <c r="J94" s="115"/>
      <c r="K94" s="116"/>
      <c r="L94" s="117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9.5" customHeight="1" x14ac:dyDescent="0.3">
      <c r="A95" s="120"/>
      <c r="B95" s="120"/>
      <c r="C95" s="120"/>
      <c r="D95" s="115"/>
      <c r="E95" s="123"/>
      <c r="F95" s="124"/>
      <c r="G95" s="124"/>
      <c r="H95" s="115"/>
      <c r="I95" s="115"/>
      <c r="J95" s="115"/>
      <c r="K95" s="116"/>
      <c r="L95" s="117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9.5" customHeight="1" x14ac:dyDescent="0.3">
      <c r="A96" s="120"/>
      <c r="B96" s="120"/>
      <c r="C96" s="120"/>
      <c r="D96" s="115"/>
      <c r="E96" s="123"/>
      <c r="F96" s="124"/>
      <c r="G96" s="124"/>
      <c r="H96" s="115"/>
      <c r="I96" s="115"/>
      <c r="J96" s="115"/>
      <c r="K96" s="116"/>
      <c r="L96" s="117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9.5" customHeight="1" x14ac:dyDescent="0.3">
      <c r="A97" s="120"/>
      <c r="B97" s="120"/>
      <c r="C97" s="120"/>
      <c r="D97" s="115"/>
      <c r="E97" s="123"/>
      <c r="F97" s="124"/>
      <c r="G97" s="124"/>
      <c r="H97" s="115"/>
      <c r="I97" s="115"/>
      <c r="J97" s="115"/>
      <c r="K97" s="116"/>
      <c r="L97" s="117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9.5" customHeight="1" x14ac:dyDescent="0.3">
      <c r="A98" s="120"/>
      <c r="B98" s="120"/>
      <c r="C98" s="120"/>
      <c r="D98" s="115"/>
      <c r="E98" s="123"/>
      <c r="F98" s="124"/>
      <c r="G98" s="124"/>
      <c r="H98" s="115"/>
      <c r="I98" s="115"/>
      <c r="J98" s="115"/>
      <c r="K98" s="116"/>
      <c r="L98" s="117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9.5" customHeight="1" x14ac:dyDescent="0.3">
      <c r="A99" s="120"/>
      <c r="B99" s="120"/>
      <c r="C99" s="120"/>
      <c r="D99" s="115"/>
      <c r="E99" s="123"/>
      <c r="F99" s="124"/>
      <c r="G99" s="124"/>
      <c r="H99" s="115"/>
      <c r="I99" s="115"/>
      <c r="J99" s="115"/>
      <c r="K99" s="116"/>
      <c r="L99" s="117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9.5" customHeight="1" x14ac:dyDescent="0.3">
      <c r="A100" s="120"/>
      <c r="B100" s="120"/>
      <c r="C100" s="120"/>
      <c r="D100" s="115"/>
      <c r="E100" s="123"/>
      <c r="F100" s="124"/>
      <c r="G100" s="124"/>
      <c r="H100" s="115"/>
      <c r="I100" s="115"/>
      <c r="J100" s="115"/>
      <c r="K100" s="116"/>
      <c r="L100" s="117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9.5" customHeight="1" x14ac:dyDescent="0.3">
      <c r="A101" s="120"/>
      <c r="B101" s="120"/>
      <c r="C101" s="120"/>
      <c r="D101" s="115"/>
      <c r="E101" s="123"/>
      <c r="F101" s="124"/>
      <c r="G101" s="124"/>
      <c r="H101" s="115"/>
      <c r="I101" s="115"/>
      <c r="J101" s="115"/>
      <c r="K101" s="116"/>
      <c r="L101" s="117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9.5" customHeight="1" x14ac:dyDescent="0.3">
      <c r="A102" s="120"/>
      <c r="B102" s="120"/>
      <c r="C102" s="120"/>
      <c r="D102" s="115"/>
      <c r="E102" s="123"/>
      <c r="F102" s="124"/>
      <c r="G102" s="124"/>
      <c r="H102" s="115"/>
      <c r="I102" s="115"/>
      <c r="J102" s="115"/>
      <c r="K102" s="116"/>
      <c r="L102" s="117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9.5" customHeight="1" x14ac:dyDescent="0.3">
      <c r="A103" s="120"/>
      <c r="B103" s="120"/>
      <c r="C103" s="120"/>
      <c r="D103" s="115"/>
      <c r="E103" s="123"/>
      <c r="F103" s="124"/>
      <c r="G103" s="124"/>
      <c r="H103" s="115"/>
      <c r="I103" s="115"/>
      <c r="J103" s="115"/>
      <c r="K103" s="116"/>
      <c r="L103" s="117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9.5" customHeight="1" x14ac:dyDescent="0.3">
      <c r="A104" s="120"/>
      <c r="B104" s="120"/>
      <c r="C104" s="120"/>
      <c r="D104" s="115"/>
      <c r="E104" s="123"/>
      <c r="F104" s="124"/>
      <c r="G104" s="124"/>
      <c r="H104" s="115"/>
      <c r="I104" s="115"/>
      <c r="J104" s="115"/>
      <c r="K104" s="116"/>
      <c r="L104" s="117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9.5" customHeight="1" x14ac:dyDescent="0.3">
      <c r="A105" s="120"/>
      <c r="B105" s="120"/>
      <c r="C105" s="120"/>
      <c r="D105" s="115"/>
      <c r="E105" s="123"/>
      <c r="F105" s="124"/>
      <c r="G105" s="124"/>
      <c r="H105" s="115"/>
      <c r="I105" s="115"/>
      <c r="J105" s="115"/>
      <c r="K105" s="116"/>
      <c r="L105" s="117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9.5" customHeight="1" x14ac:dyDescent="0.3">
      <c r="A106" s="120"/>
      <c r="B106" s="120"/>
      <c r="C106" s="120"/>
      <c r="D106" s="115"/>
      <c r="E106" s="123"/>
      <c r="F106" s="124"/>
      <c r="G106" s="124"/>
      <c r="H106" s="115"/>
      <c r="I106" s="115"/>
      <c r="J106" s="115"/>
      <c r="K106" s="116"/>
      <c r="L106" s="117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19.5" customHeight="1" x14ac:dyDescent="0.3">
      <c r="A107" s="120"/>
      <c r="B107" s="120"/>
      <c r="C107" s="120"/>
      <c r="D107" s="115"/>
      <c r="E107" s="123"/>
      <c r="F107" s="124"/>
      <c r="G107" s="124"/>
      <c r="H107" s="115"/>
      <c r="I107" s="115"/>
      <c r="J107" s="115"/>
      <c r="K107" s="116"/>
      <c r="L107" s="117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19.5" customHeight="1" x14ac:dyDescent="0.3">
      <c r="A108" s="120"/>
      <c r="B108" s="120"/>
      <c r="C108" s="120"/>
      <c r="D108" s="115"/>
      <c r="E108" s="123"/>
      <c r="F108" s="124"/>
      <c r="G108" s="124"/>
      <c r="H108" s="115"/>
      <c r="I108" s="115"/>
      <c r="J108" s="115"/>
      <c r="K108" s="116"/>
      <c r="L108" s="117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19.5" customHeight="1" x14ac:dyDescent="0.3">
      <c r="A109" s="120"/>
      <c r="B109" s="120"/>
      <c r="C109" s="120"/>
      <c r="D109" s="115"/>
      <c r="E109" s="123"/>
      <c r="F109" s="124"/>
      <c r="G109" s="124"/>
      <c r="H109" s="115"/>
      <c r="I109" s="115"/>
      <c r="J109" s="115"/>
      <c r="K109" s="116"/>
      <c r="L109" s="117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19.5" customHeight="1" x14ac:dyDescent="0.3">
      <c r="A110" s="120"/>
      <c r="B110" s="120"/>
      <c r="C110" s="120"/>
      <c r="D110" s="115"/>
      <c r="E110" s="123"/>
      <c r="F110" s="124"/>
      <c r="G110" s="124"/>
      <c r="H110" s="115"/>
      <c r="I110" s="115"/>
      <c r="J110" s="115"/>
      <c r="K110" s="116"/>
      <c r="L110" s="117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19.5" customHeight="1" x14ac:dyDescent="0.3">
      <c r="A111" s="120"/>
      <c r="B111" s="120"/>
      <c r="C111" s="120"/>
      <c r="D111" s="115"/>
      <c r="E111" s="123"/>
      <c r="F111" s="124"/>
      <c r="G111" s="124"/>
      <c r="H111" s="115"/>
      <c r="I111" s="115"/>
      <c r="J111" s="115"/>
      <c r="K111" s="116"/>
      <c r="L111" s="117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19.5" customHeight="1" x14ac:dyDescent="0.3">
      <c r="A112" s="120"/>
      <c r="B112" s="120"/>
      <c r="C112" s="120"/>
      <c r="D112" s="115"/>
      <c r="E112" s="123"/>
      <c r="F112" s="124"/>
      <c r="G112" s="124"/>
      <c r="H112" s="115"/>
      <c r="I112" s="115"/>
      <c r="J112" s="115"/>
      <c r="K112" s="116"/>
      <c r="L112" s="117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19.5" customHeight="1" x14ac:dyDescent="0.3">
      <c r="A113" s="120"/>
      <c r="B113" s="120"/>
      <c r="C113" s="120"/>
      <c r="D113" s="115"/>
      <c r="E113" s="123"/>
      <c r="F113" s="124"/>
      <c r="G113" s="124"/>
      <c r="H113" s="115"/>
      <c r="I113" s="115"/>
      <c r="J113" s="115"/>
      <c r="K113" s="116"/>
      <c r="L113" s="117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19.5" customHeight="1" x14ac:dyDescent="0.3">
      <c r="A114" s="120"/>
      <c r="B114" s="120"/>
      <c r="C114" s="120"/>
      <c r="D114" s="115"/>
      <c r="E114" s="123"/>
      <c r="F114" s="124"/>
      <c r="G114" s="124"/>
      <c r="H114" s="115"/>
      <c r="I114" s="115"/>
      <c r="J114" s="115"/>
      <c r="K114" s="116"/>
      <c r="L114" s="117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19.5" customHeight="1" x14ac:dyDescent="0.3">
      <c r="A115" s="120"/>
      <c r="B115" s="120"/>
      <c r="C115" s="120"/>
      <c r="D115" s="115"/>
      <c r="E115" s="123"/>
      <c r="F115" s="124"/>
      <c r="G115" s="124"/>
      <c r="H115" s="115"/>
      <c r="I115" s="115"/>
      <c r="J115" s="115"/>
      <c r="K115" s="116"/>
      <c r="L115" s="117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19.5" customHeight="1" x14ac:dyDescent="0.3">
      <c r="A116" s="120"/>
      <c r="B116" s="120"/>
      <c r="C116" s="120"/>
      <c r="D116" s="115"/>
      <c r="E116" s="123"/>
      <c r="F116" s="124"/>
      <c r="G116" s="124"/>
      <c r="H116" s="115"/>
      <c r="I116" s="115"/>
      <c r="J116" s="115"/>
      <c r="K116" s="116"/>
      <c r="L116" s="117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19.5" customHeight="1" x14ac:dyDescent="0.3">
      <c r="A117" s="120"/>
      <c r="B117" s="120"/>
      <c r="C117" s="120"/>
      <c r="D117" s="115"/>
      <c r="E117" s="123"/>
      <c r="F117" s="124"/>
      <c r="G117" s="124"/>
      <c r="H117" s="115"/>
      <c r="I117" s="115"/>
      <c r="J117" s="115"/>
      <c r="K117" s="116"/>
      <c r="L117" s="117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19.5" customHeight="1" x14ac:dyDescent="0.3">
      <c r="A118" s="120"/>
      <c r="B118" s="120"/>
      <c r="C118" s="120"/>
      <c r="D118" s="115"/>
      <c r="E118" s="123"/>
      <c r="F118" s="124"/>
      <c r="G118" s="124"/>
      <c r="H118" s="115"/>
      <c r="I118" s="115"/>
      <c r="J118" s="115"/>
      <c r="K118" s="116"/>
      <c r="L118" s="117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19.5" customHeight="1" x14ac:dyDescent="0.3">
      <c r="A119" s="120"/>
      <c r="B119" s="120"/>
      <c r="C119" s="120"/>
      <c r="D119" s="115"/>
      <c r="E119" s="123"/>
      <c r="F119" s="124"/>
      <c r="G119" s="124"/>
      <c r="H119" s="115"/>
      <c r="I119" s="115"/>
      <c r="J119" s="115"/>
      <c r="K119" s="116"/>
      <c r="L119" s="117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19.5" customHeight="1" x14ac:dyDescent="0.3">
      <c r="A120" s="120"/>
      <c r="B120" s="120"/>
      <c r="C120" s="120"/>
      <c r="D120" s="115"/>
      <c r="E120" s="123"/>
      <c r="F120" s="124"/>
      <c r="G120" s="124"/>
      <c r="H120" s="115"/>
      <c r="I120" s="115"/>
      <c r="J120" s="115"/>
      <c r="K120" s="116"/>
      <c r="L120" s="117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19.5" customHeight="1" x14ac:dyDescent="0.3">
      <c r="A121" s="120"/>
      <c r="B121" s="120"/>
      <c r="C121" s="120"/>
      <c r="D121" s="115"/>
      <c r="E121" s="123"/>
      <c r="F121" s="124"/>
      <c r="G121" s="124"/>
      <c r="H121" s="115"/>
      <c r="I121" s="115"/>
      <c r="J121" s="115"/>
      <c r="K121" s="116"/>
      <c r="L121" s="117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19.5" customHeight="1" x14ac:dyDescent="0.3">
      <c r="A122" s="120"/>
      <c r="B122" s="120"/>
      <c r="C122" s="120"/>
      <c r="D122" s="115"/>
      <c r="E122" s="123"/>
      <c r="F122" s="124"/>
      <c r="G122" s="124"/>
      <c r="H122" s="115"/>
      <c r="I122" s="115"/>
      <c r="J122" s="115"/>
      <c r="K122" s="116"/>
      <c r="L122" s="117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19.5" customHeight="1" x14ac:dyDescent="0.3">
      <c r="A123" s="120"/>
      <c r="B123" s="120"/>
      <c r="C123" s="120"/>
      <c r="D123" s="115"/>
      <c r="E123" s="123"/>
      <c r="F123" s="124"/>
      <c r="G123" s="124"/>
      <c r="H123" s="115"/>
      <c r="I123" s="115"/>
      <c r="J123" s="115"/>
      <c r="K123" s="116"/>
      <c r="L123" s="117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19.5" customHeight="1" x14ac:dyDescent="0.3">
      <c r="A124" s="120"/>
      <c r="B124" s="120"/>
      <c r="C124" s="120"/>
      <c r="D124" s="115"/>
      <c r="E124" s="123"/>
      <c r="F124" s="124"/>
      <c r="G124" s="124"/>
      <c r="H124" s="115"/>
      <c r="I124" s="115"/>
      <c r="J124" s="115"/>
      <c r="K124" s="116"/>
      <c r="L124" s="117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19.5" customHeight="1" x14ac:dyDescent="0.3">
      <c r="A125" s="120"/>
      <c r="B125" s="120"/>
      <c r="C125" s="120"/>
      <c r="D125" s="115"/>
      <c r="E125" s="123"/>
      <c r="F125" s="124"/>
      <c r="G125" s="124"/>
      <c r="H125" s="115"/>
      <c r="I125" s="115"/>
      <c r="J125" s="115"/>
      <c r="K125" s="116"/>
      <c r="L125" s="117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19.5" customHeight="1" x14ac:dyDescent="0.3">
      <c r="A126" s="120"/>
      <c r="B126" s="120"/>
      <c r="C126" s="120"/>
      <c r="D126" s="115"/>
      <c r="E126" s="123"/>
      <c r="F126" s="124"/>
      <c r="G126" s="124"/>
      <c r="H126" s="115"/>
      <c r="I126" s="115"/>
      <c r="J126" s="115"/>
      <c r="K126" s="116"/>
      <c r="L126" s="117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19.5" customHeight="1" x14ac:dyDescent="0.3">
      <c r="A127" s="120"/>
      <c r="B127" s="120"/>
      <c r="C127" s="120"/>
      <c r="D127" s="115"/>
      <c r="E127" s="123"/>
      <c r="F127" s="124"/>
      <c r="G127" s="124"/>
      <c r="H127" s="115"/>
      <c r="I127" s="115"/>
      <c r="J127" s="115"/>
      <c r="K127" s="116"/>
      <c r="L127" s="117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19.5" customHeight="1" x14ac:dyDescent="0.3">
      <c r="A128" s="120"/>
      <c r="B128" s="120"/>
      <c r="C128" s="120"/>
      <c r="D128" s="115"/>
      <c r="E128" s="123"/>
      <c r="F128" s="124"/>
      <c r="G128" s="124"/>
      <c r="H128" s="115"/>
      <c r="I128" s="115"/>
      <c r="J128" s="115"/>
      <c r="K128" s="116"/>
      <c r="L128" s="117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19.5" customHeight="1" x14ac:dyDescent="0.3">
      <c r="A129" s="120"/>
      <c r="B129" s="120"/>
      <c r="C129" s="120"/>
      <c r="D129" s="115"/>
      <c r="E129" s="123"/>
      <c r="F129" s="124"/>
      <c r="G129" s="124"/>
      <c r="H129" s="115"/>
      <c r="I129" s="115"/>
      <c r="J129" s="115"/>
      <c r="K129" s="116"/>
      <c r="L129" s="117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19.5" customHeight="1" x14ac:dyDescent="0.3">
      <c r="A130" s="120"/>
      <c r="B130" s="120"/>
      <c r="C130" s="120"/>
      <c r="D130" s="115"/>
      <c r="E130" s="123"/>
      <c r="F130" s="124"/>
      <c r="G130" s="124"/>
      <c r="H130" s="115"/>
      <c r="I130" s="115"/>
      <c r="J130" s="115"/>
      <c r="K130" s="116"/>
      <c r="L130" s="117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19.5" customHeight="1" x14ac:dyDescent="0.3">
      <c r="A131" s="120"/>
      <c r="B131" s="120"/>
      <c r="C131" s="120"/>
      <c r="D131" s="115"/>
      <c r="E131" s="123"/>
      <c r="F131" s="124"/>
      <c r="G131" s="124"/>
      <c r="H131" s="115"/>
      <c r="I131" s="115"/>
      <c r="J131" s="115"/>
      <c r="K131" s="116"/>
      <c r="L131" s="117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19.5" customHeight="1" x14ac:dyDescent="0.3">
      <c r="A132" s="120"/>
      <c r="B132" s="120"/>
      <c r="C132" s="120"/>
      <c r="D132" s="115"/>
      <c r="E132" s="123"/>
      <c r="F132" s="124"/>
      <c r="G132" s="124"/>
      <c r="H132" s="115"/>
      <c r="I132" s="115"/>
      <c r="J132" s="115"/>
      <c r="K132" s="116"/>
      <c r="L132" s="117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19.5" customHeight="1" x14ac:dyDescent="0.3">
      <c r="A133" s="120"/>
      <c r="B133" s="120"/>
      <c r="C133" s="120"/>
      <c r="D133" s="115"/>
      <c r="E133" s="123"/>
      <c r="F133" s="124"/>
      <c r="G133" s="124"/>
      <c r="H133" s="115"/>
      <c r="I133" s="115"/>
      <c r="J133" s="115"/>
      <c r="K133" s="116"/>
      <c r="L133" s="117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19.5" customHeight="1" x14ac:dyDescent="0.3">
      <c r="A134" s="120"/>
      <c r="B134" s="120"/>
      <c r="C134" s="120"/>
      <c r="D134" s="115"/>
      <c r="E134" s="123"/>
      <c r="F134" s="124"/>
      <c r="G134" s="124"/>
      <c r="H134" s="115"/>
      <c r="I134" s="115"/>
      <c r="J134" s="115"/>
      <c r="K134" s="116"/>
      <c r="L134" s="117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19.5" customHeight="1" x14ac:dyDescent="0.3">
      <c r="A135" s="120"/>
      <c r="B135" s="120"/>
      <c r="C135" s="120"/>
      <c r="D135" s="115"/>
      <c r="E135" s="123"/>
      <c r="F135" s="124"/>
      <c r="G135" s="124"/>
      <c r="H135" s="115"/>
      <c r="I135" s="115"/>
      <c r="J135" s="115"/>
      <c r="K135" s="116"/>
      <c r="L135" s="117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19.5" customHeight="1" x14ac:dyDescent="0.3">
      <c r="A136" s="120"/>
      <c r="B136" s="120"/>
      <c r="C136" s="120"/>
      <c r="D136" s="115"/>
      <c r="E136" s="123"/>
      <c r="F136" s="124"/>
      <c r="G136" s="124"/>
      <c r="H136" s="115"/>
      <c r="I136" s="115"/>
      <c r="J136" s="115"/>
      <c r="K136" s="116"/>
      <c r="L136" s="117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19.5" customHeight="1" x14ac:dyDescent="0.3">
      <c r="A137" s="120"/>
      <c r="B137" s="120"/>
      <c r="C137" s="120"/>
      <c r="D137" s="115"/>
      <c r="E137" s="123"/>
      <c r="F137" s="124"/>
      <c r="G137" s="124"/>
      <c r="H137" s="115"/>
      <c r="I137" s="115"/>
      <c r="J137" s="115"/>
      <c r="K137" s="116"/>
      <c r="L137" s="117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19.5" customHeight="1" x14ac:dyDescent="0.3">
      <c r="A138" s="120"/>
      <c r="B138" s="120"/>
      <c r="C138" s="120"/>
      <c r="D138" s="115"/>
      <c r="E138" s="123"/>
      <c r="F138" s="124"/>
      <c r="G138" s="124"/>
      <c r="H138" s="115"/>
      <c r="I138" s="115"/>
      <c r="J138" s="115"/>
      <c r="K138" s="116"/>
      <c r="L138" s="117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19.5" customHeight="1" x14ac:dyDescent="0.3">
      <c r="A139" s="120"/>
      <c r="B139" s="120"/>
      <c r="C139" s="120"/>
      <c r="D139" s="115"/>
      <c r="E139" s="123"/>
      <c r="F139" s="124"/>
      <c r="G139" s="124"/>
      <c r="H139" s="115"/>
      <c r="I139" s="115"/>
      <c r="J139" s="115"/>
      <c r="K139" s="116"/>
      <c r="L139" s="117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19.5" customHeight="1" x14ac:dyDescent="0.3">
      <c r="A140" s="120"/>
      <c r="B140" s="120"/>
      <c r="C140" s="120"/>
      <c r="D140" s="115"/>
      <c r="E140" s="123"/>
      <c r="F140" s="124"/>
      <c r="G140" s="124"/>
      <c r="H140" s="115"/>
      <c r="I140" s="115"/>
      <c r="J140" s="115"/>
      <c r="K140" s="116"/>
      <c r="L140" s="117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19.5" customHeight="1" x14ac:dyDescent="0.3">
      <c r="A141" s="120"/>
      <c r="B141" s="120"/>
      <c r="C141" s="120"/>
      <c r="D141" s="115"/>
      <c r="E141" s="123"/>
      <c r="F141" s="124"/>
      <c r="G141" s="124"/>
      <c r="H141" s="115"/>
      <c r="I141" s="115"/>
      <c r="J141" s="115"/>
      <c r="K141" s="116"/>
      <c r="L141" s="117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19.5" customHeight="1" x14ac:dyDescent="0.3">
      <c r="A142" s="120"/>
      <c r="B142" s="120"/>
      <c r="C142" s="120"/>
      <c r="D142" s="115"/>
      <c r="E142" s="123"/>
      <c r="F142" s="124"/>
      <c r="G142" s="124"/>
      <c r="H142" s="115"/>
      <c r="I142" s="115"/>
      <c r="J142" s="115"/>
      <c r="K142" s="116"/>
      <c r="L142" s="117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19.5" customHeight="1" x14ac:dyDescent="0.3">
      <c r="A143" s="120"/>
      <c r="B143" s="120"/>
      <c r="C143" s="120"/>
      <c r="D143" s="115"/>
      <c r="E143" s="123"/>
      <c r="F143" s="124"/>
      <c r="G143" s="124"/>
      <c r="H143" s="115"/>
      <c r="I143" s="115"/>
      <c r="J143" s="115"/>
      <c r="K143" s="116"/>
      <c r="L143" s="117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19.5" customHeight="1" x14ac:dyDescent="0.3">
      <c r="A144" s="120"/>
      <c r="B144" s="120"/>
      <c r="C144" s="120"/>
      <c r="D144" s="115"/>
      <c r="E144" s="123"/>
      <c r="F144" s="124"/>
      <c r="G144" s="124"/>
      <c r="H144" s="115"/>
      <c r="I144" s="115"/>
      <c r="J144" s="115"/>
      <c r="K144" s="116"/>
      <c r="L144" s="117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19.5" customHeight="1" x14ac:dyDescent="0.3">
      <c r="A145" s="120"/>
      <c r="B145" s="120"/>
      <c r="C145" s="120"/>
      <c r="D145" s="115"/>
      <c r="E145" s="123"/>
      <c r="F145" s="124"/>
      <c r="G145" s="124"/>
      <c r="H145" s="115"/>
      <c r="I145" s="115"/>
      <c r="J145" s="115"/>
      <c r="K145" s="116"/>
      <c r="L145" s="117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19.5" customHeight="1" x14ac:dyDescent="0.3">
      <c r="A146" s="120"/>
      <c r="B146" s="120"/>
      <c r="C146" s="120"/>
      <c r="D146" s="115"/>
      <c r="E146" s="123"/>
      <c r="F146" s="124"/>
      <c r="G146" s="124"/>
      <c r="H146" s="115"/>
      <c r="I146" s="115"/>
      <c r="J146" s="115"/>
      <c r="K146" s="116"/>
      <c r="L146" s="117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19.5" customHeight="1" x14ac:dyDescent="0.3">
      <c r="A147" s="120"/>
      <c r="B147" s="120"/>
      <c r="C147" s="120"/>
      <c r="D147" s="115"/>
      <c r="E147" s="123"/>
      <c r="F147" s="124"/>
      <c r="G147" s="124"/>
      <c r="H147" s="115"/>
      <c r="I147" s="115"/>
      <c r="J147" s="115"/>
      <c r="K147" s="116"/>
      <c r="L147" s="117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19.5" customHeight="1" x14ac:dyDescent="0.3">
      <c r="A148" s="120"/>
      <c r="B148" s="120"/>
      <c r="C148" s="120"/>
      <c r="D148" s="115"/>
      <c r="E148" s="123"/>
      <c r="F148" s="124"/>
      <c r="G148" s="124"/>
      <c r="H148" s="115"/>
      <c r="I148" s="115"/>
      <c r="J148" s="115"/>
      <c r="K148" s="116"/>
      <c r="L148" s="117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19.5" customHeight="1" x14ac:dyDescent="0.3">
      <c r="A149" s="120"/>
      <c r="B149" s="120"/>
      <c r="C149" s="120"/>
      <c r="D149" s="115"/>
      <c r="E149" s="123"/>
      <c r="F149" s="124"/>
      <c r="G149" s="124"/>
      <c r="H149" s="115"/>
      <c r="I149" s="115"/>
      <c r="J149" s="115"/>
      <c r="K149" s="116"/>
      <c r="L149" s="117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19.5" customHeight="1" x14ac:dyDescent="0.3">
      <c r="A150" s="120"/>
      <c r="B150" s="120"/>
      <c r="C150" s="120"/>
      <c r="D150" s="115"/>
      <c r="E150" s="123"/>
      <c r="F150" s="124"/>
      <c r="G150" s="124"/>
      <c r="H150" s="115"/>
      <c r="I150" s="115"/>
      <c r="J150" s="115"/>
      <c r="K150" s="116"/>
      <c r="L150" s="117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19.5" customHeight="1" x14ac:dyDescent="0.3">
      <c r="A151" s="120"/>
      <c r="B151" s="120"/>
      <c r="C151" s="120"/>
      <c r="D151" s="115"/>
      <c r="E151" s="123"/>
      <c r="F151" s="124"/>
      <c r="G151" s="124"/>
      <c r="H151" s="115"/>
      <c r="I151" s="115"/>
      <c r="J151" s="115"/>
      <c r="K151" s="116"/>
      <c r="L151" s="117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19.5" customHeight="1" x14ac:dyDescent="0.3">
      <c r="A152" s="120"/>
      <c r="B152" s="120"/>
      <c r="C152" s="120"/>
      <c r="D152" s="115"/>
      <c r="E152" s="123"/>
      <c r="F152" s="124"/>
      <c r="G152" s="124"/>
      <c r="H152" s="115"/>
      <c r="I152" s="115"/>
      <c r="J152" s="115"/>
      <c r="K152" s="116"/>
      <c r="L152" s="117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19.5" customHeight="1" x14ac:dyDescent="0.3">
      <c r="A153" s="120"/>
      <c r="B153" s="120"/>
      <c r="C153" s="120"/>
      <c r="D153" s="115"/>
      <c r="E153" s="123"/>
      <c r="F153" s="124"/>
      <c r="G153" s="124"/>
      <c r="H153" s="115"/>
      <c r="I153" s="115"/>
      <c r="J153" s="115"/>
      <c r="K153" s="116"/>
      <c r="L153" s="117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19.5" customHeight="1" x14ac:dyDescent="0.3">
      <c r="A154" s="120"/>
      <c r="B154" s="120"/>
      <c r="C154" s="120"/>
      <c r="D154" s="115"/>
      <c r="E154" s="123"/>
      <c r="F154" s="124"/>
      <c r="G154" s="124"/>
      <c r="H154" s="115"/>
      <c r="I154" s="115"/>
      <c r="J154" s="115"/>
      <c r="K154" s="116"/>
      <c r="L154" s="117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19.5" customHeight="1" x14ac:dyDescent="0.3">
      <c r="A155" s="120"/>
      <c r="B155" s="120"/>
      <c r="C155" s="120"/>
      <c r="D155" s="115"/>
      <c r="E155" s="123"/>
      <c r="F155" s="124"/>
      <c r="G155" s="124"/>
      <c r="H155" s="115"/>
      <c r="I155" s="115"/>
      <c r="J155" s="115"/>
      <c r="K155" s="116"/>
      <c r="L155" s="117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19.5" customHeight="1" x14ac:dyDescent="0.3">
      <c r="A156" s="120"/>
      <c r="B156" s="120"/>
      <c r="C156" s="120"/>
      <c r="D156" s="115"/>
      <c r="E156" s="123"/>
      <c r="F156" s="124"/>
      <c r="G156" s="124"/>
      <c r="H156" s="115"/>
      <c r="I156" s="115"/>
      <c r="J156" s="115"/>
      <c r="K156" s="116"/>
      <c r="L156" s="117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19.5" customHeight="1" x14ac:dyDescent="0.3">
      <c r="A157" s="120"/>
      <c r="B157" s="120"/>
      <c r="C157" s="120"/>
      <c r="D157" s="115"/>
      <c r="E157" s="123"/>
      <c r="F157" s="124"/>
      <c r="G157" s="124"/>
      <c r="H157" s="115"/>
      <c r="I157" s="115"/>
      <c r="J157" s="115"/>
      <c r="K157" s="116"/>
      <c r="L157" s="117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19.5" customHeight="1" x14ac:dyDescent="0.3">
      <c r="A158" s="120"/>
      <c r="B158" s="120"/>
      <c r="C158" s="120"/>
      <c r="D158" s="115"/>
      <c r="E158" s="123"/>
      <c r="F158" s="124"/>
      <c r="G158" s="124"/>
      <c r="H158" s="115"/>
      <c r="I158" s="115"/>
      <c r="J158" s="115"/>
      <c r="K158" s="116"/>
      <c r="L158" s="117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19.5" customHeight="1" x14ac:dyDescent="0.3">
      <c r="A159" s="120"/>
      <c r="B159" s="120"/>
      <c r="C159" s="120"/>
      <c r="D159" s="115"/>
      <c r="E159" s="123"/>
      <c r="F159" s="124"/>
      <c r="G159" s="124"/>
      <c r="H159" s="115"/>
      <c r="I159" s="115"/>
      <c r="J159" s="115"/>
      <c r="K159" s="116"/>
      <c r="L159" s="117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19.5" customHeight="1" x14ac:dyDescent="0.3">
      <c r="A160" s="120"/>
      <c r="B160" s="120"/>
      <c r="C160" s="120"/>
      <c r="D160" s="115"/>
      <c r="E160" s="123"/>
      <c r="F160" s="124"/>
      <c r="G160" s="124"/>
      <c r="H160" s="115"/>
      <c r="I160" s="115"/>
      <c r="J160" s="115"/>
      <c r="K160" s="116"/>
      <c r="L160" s="117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19.5" customHeight="1" x14ac:dyDescent="0.3">
      <c r="A161" s="120"/>
      <c r="B161" s="120"/>
      <c r="C161" s="120"/>
      <c r="D161" s="115"/>
      <c r="E161" s="123"/>
      <c r="F161" s="124"/>
      <c r="G161" s="124"/>
      <c r="H161" s="115"/>
      <c r="I161" s="115"/>
      <c r="J161" s="115"/>
      <c r="K161" s="116"/>
      <c r="L161" s="117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19.5" customHeight="1" x14ac:dyDescent="0.3">
      <c r="A162" s="120"/>
      <c r="B162" s="120"/>
      <c r="C162" s="120"/>
      <c r="D162" s="115"/>
      <c r="E162" s="123"/>
      <c r="F162" s="124"/>
      <c r="G162" s="124"/>
      <c r="H162" s="115"/>
      <c r="I162" s="115"/>
      <c r="J162" s="115"/>
      <c r="K162" s="116"/>
      <c r="L162" s="117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19.5" customHeight="1" x14ac:dyDescent="0.3">
      <c r="A163" s="120"/>
      <c r="B163" s="120"/>
      <c r="C163" s="120"/>
      <c r="D163" s="115"/>
      <c r="E163" s="123"/>
      <c r="F163" s="124"/>
      <c r="G163" s="124"/>
      <c r="H163" s="115"/>
      <c r="I163" s="115"/>
      <c r="J163" s="115"/>
      <c r="K163" s="116"/>
      <c r="L163" s="117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19.5" customHeight="1" x14ac:dyDescent="0.3">
      <c r="A164" s="120"/>
      <c r="B164" s="120"/>
      <c r="C164" s="120"/>
      <c r="D164" s="115"/>
      <c r="E164" s="123"/>
      <c r="F164" s="124"/>
      <c r="G164" s="124"/>
      <c r="H164" s="115"/>
      <c r="I164" s="115"/>
      <c r="J164" s="115"/>
      <c r="K164" s="116"/>
      <c r="L164" s="117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19.5" customHeight="1" x14ac:dyDescent="0.3">
      <c r="A165" s="120"/>
      <c r="B165" s="120"/>
      <c r="C165" s="120"/>
      <c r="D165" s="115"/>
      <c r="E165" s="123"/>
      <c r="F165" s="124"/>
      <c r="G165" s="124"/>
      <c r="H165" s="115"/>
      <c r="I165" s="115"/>
      <c r="J165" s="115"/>
      <c r="K165" s="116"/>
      <c r="L165" s="117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19.5" customHeight="1" x14ac:dyDescent="0.3">
      <c r="A166" s="120"/>
      <c r="B166" s="120"/>
      <c r="C166" s="120"/>
      <c r="D166" s="115"/>
      <c r="E166" s="123"/>
      <c r="F166" s="124"/>
      <c r="G166" s="124"/>
      <c r="H166" s="115"/>
      <c r="I166" s="115"/>
      <c r="J166" s="115"/>
      <c r="K166" s="116"/>
      <c r="L166" s="117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19.5" customHeight="1" x14ac:dyDescent="0.3">
      <c r="A167" s="120"/>
      <c r="B167" s="120"/>
      <c r="C167" s="120"/>
      <c r="D167" s="115"/>
      <c r="E167" s="123"/>
      <c r="F167" s="124"/>
      <c r="G167" s="124"/>
      <c r="H167" s="115"/>
      <c r="I167" s="115"/>
      <c r="J167" s="115"/>
      <c r="K167" s="116"/>
      <c r="L167" s="117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19.5" customHeight="1" x14ac:dyDescent="0.3">
      <c r="A168" s="120"/>
      <c r="B168" s="120"/>
      <c r="C168" s="120"/>
      <c r="D168" s="115"/>
      <c r="E168" s="123"/>
      <c r="F168" s="124"/>
      <c r="G168" s="124"/>
      <c r="H168" s="115"/>
      <c r="I168" s="115"/>
      <c r="J168" s="115"/>
      <c r="K168" s="116"/>
      <c r="L168" s="117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19.5" customHeight="1" x14ac:dyDescent="0.3">
      <c r="A169" s="120"/>
      <c r="B169" s="120"/>
      <c r="C169" s="120"/>
      <c r="D169" s="115"/>
      <c r="E169" s="123"/>
      <c r="F169" s="124"/>
      <c r="G169" s="124"/>
      <c r="H169" s="115"/>
      <c r="I169" s="115"/>
      <c r="J169" s="115"/>
      <c r="K169" s="116"/>
      <c r="L169" s="117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19.5" customHeight="1" x14ac:dyDescent="0.25"/>
    <row r="171" spans="1:26" ht="19.5" customHeight="1" x14ac:dyDescent="0.25"/>
    <row r="172" spans="1:26" ht="19.5" customHeight="1" x14ac:dyDescent="0.25"/>
    <row r="173" spans="1:26" ht="19.5" customHeight="1" x14ac:dyDescent="0.25"/>
    <row r="174" spans="1:26" ht="19.5" customHeight="1" x14ac:dyDescent="0.25"/>
    <row r="175" spans="1:26" ht="19.5" customHeight="1" x14ac:dyDescent="0.25"/>
    <row r="176" spans="1:26" ht="19.5" customHeight="1" x14ac:dyDescent="0.25"/>
    <row r="177" ht="19.5" customHeight="1" x14ac:dyDescent="0.25"/>
    <row r="178" ht="19.5" customHeight="1" x14ac:dyDescent="0.25"/>
    <row r="179" ht="19.5" customHeight="1" x14ac:dyDescent="0.25"/>
    <row r="180" ht="19.5" customHeight="1" x14ac:dyDescent="0.25"/>
    <row r="181" ht="19.5" customHeight="1" x14ac:dyDescent="0.25"/>
    <row r="182" ht="19.5" customHeight="1" x14ac:dyDescent="0.25"/>
    <row r="183" ht="19.5" customHeight="1" x14ac:dyDescent="0.25"/>
    <row r="184" ht="19.5" customHeight="1" x14ac:dyDescent="0.25"/>
    <row r="185" ht="19.5" customHeight="1" x14ac:dyDescent="0.25"/>
    <row r="186" ht="19.5" customHeight="1" x14ac:dyDescent="0.25"/>
    <row r="187" ht="19.5" customHeight="1" x14ac:dyDescent="0.25"/>
    <row r="188" ht="19.5" customHeight="1" x14ac:dyDescent="0.25"/>
    <row r="189" ht="19.5" customHeight="1" x14ac:dyDescent="0.25"/>
    <row r="190" ht="19.5" customHeight="1" x14ac:dyDescent="0.25"/>
    <row r="191" ht="19.5" customHeight="1" x14ac:dyDescent="0.25"/>
    <row r="192" ht="19.5" customHeight="1" x14ac:dyDescent="0.25"/>
    <row r="193" ht="19.5" customHeight="1" x14ac:dyDescent="0.25"/>
    <row r="194" ht="19.5" customHeight="1" x14ac:dyDescent="0.25"/>
    <row r="195" ht="19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19.5" customHeight="1" x14ac:dyDescent="0.25"/>
    <row r="205" ht="19.5" customHeight="1" x14ac:dyDescent="0.25"/>
    <row r="206" ht="19.5" customHeight="1" x14ac:dyDescent="0.25"/>
    <row r="207" ht="19.5" customHeight="1" x14ac:dyDescent="0.25"/>
    <row r="208" ht="19.5" customHeight="1" x14ac:dyDescent="0.25"/>
    <row r="209" ht="19.5" customHeight="1" x14ac:dyDescent="0.25"/>
    <row r="210" ht="19.5" customHeight="1" x14ac:dyDescent="0.25"/>
    <row r="211" ht="19.5" customHeight="1" x14ac:dyDescent="0.25"/>
    <row r="212" ht="19.5" customHeight="1" x14ac:dyDescent="0.25"/>
    <row r="213" ht="19.5" customHeight="1" x14ac:dyDescent="0.25"/>
    <row r="214" ht="19.5" customHeight="1" x14ac:dyDescent="0.25"/>
    <row r="215" ht="19.5" customHeight="1" x14ac:dyDescent="0.25"/>
    <row r="216" ht="19.5" customHeight="1" x14ac:dyDescent="0.25"/>
    <row r="217" ht="19.5" customHeight="1" x14ac:dyDescent="0.25"/>
    <row r="218" ht="19.5" customHeight="1" x14ac:dyDescent="0.25"/>
    <row r="219" ht="19.5" customHeight="1" x14ac:dyDescent="0.25"/>
    <row r="220" ht="19.5" customHeight="1" x14ac:dyDescent="0.25"/>
    <row r="221" ht="19.5" customHeight="1" x14ac:dyDescent="0.25"/>
    <row r="222" ht="19.5" customHeight="1" x14ac:dyDescent="0.25"/>
    <row r="223" ht="19.5" customHeight="1" x14ac:dyDescent="0.25"/>
    <row r="224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  <row r="1001" ht="19.5" customHeight="1" x14ac:dyDescent="0.25"/>
  </sheetData>
  <sheetProtection selectLockedCells="1" selectUnlockedCells="1"/>
  <mergeCells count="11">
    <mergeCell ref="K3:K4"/>
    <mergeCell ref="L3:L4"/>
    <mergeCell ref="A2:L2"/>
    <mergeCell ref="A3:A4"/>
    <mergeCell ref="B3:B4"/>
    <mergeCell ref="C3:C4"/>
    <mergeCell ref="D3:E3"/>
    <mergeCell ref="F3:G3"/>
    <mergeCell ref="H3:H4"/>
    <mergeCell ref="I3:I4"/>
    <mergeCell ref="J3:J4"/>
  </mergeCells>
  <dataValidations count="1">
    <dataValidation type="decimal" operator="lessThan" allowBlank="1" showInputMessage="1" showErrorMessage="1" prompt=" - " sqref="B5:B20 C16:G16 C21:G21 B22:B25 B27:B34 C31:G31 G35 B36:B38">
      <formula1>110</formula1>
      <formula2>0</formula2>
    </dataValidation>
  </dataValidations>
  <pageMargins left="0.7" right="0.7" top="0.75" bottom="0.75" header="0.51180555555555551" footer="0.51180555555555551"/>
  <pageSetup firstPageNumber="0" orientation="landscape" horizontalDpi="300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Селятино</vt:lpstr>
      <vt:lpstr>склад Завод</vt:lpstr>
      <vt:lpstr>Ожидание</vt:lpstr>
      <vt:lpstr>Данные по грузовикам</vt:lpstr>
      <vt:lpstr>Ожидание!__xlnm._FilterDatabase</vt:lpstr>
      <vt:lpstr>Селятино!__xlnm._FilterDatabase</vt:lpstr>
      <vt:lpstr>'склад Завод'!__xlnm._FilterDatabase</vt:lpstr>
      <vt:lpstr>__xlnm._FilterDatabase_1</vt:lpstr>
      <vt:lpstr>__xlnm._FilterDatabase_1_1</vt:lpstr>
      <vt:lpstr>__xlnm._FilterDatabase_2</vt:lpstr>
      <vt:lpstr>Селятино!Excel_BuiltIn__FilterDatabase</vt:lpstr>
      <vt:lpstr>Манипулятор__стрела_3тн.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VoK</cp:lastModifiedBy>
  <dcterms:created xsi:type="dcterms:W3CDTF">2019-06-14T16:26:44Z</dcterms:created>
  <dcterms:modified xsi:type="dcterms:W3CDTF">2020-05-21T20:29:48Z</dcterms:modified>
</cp:coreProperties>
</file>